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3256" windowHeight="13176" tabRatio="738"/>
  </bookViews>
  <sheets>
    <sheet name="Контингент 4 мес.  2020г." sheetId="4" r:id="rId1"/>
  </sheets>
  <definedNames>
    <definedName name="_xlnm._FilterDatabase" localSheetId="0" hidden="1">'Контингент 4 мес.  2020г.'!$A$17:$AP$91</definedName>
    <definedName name="_xlnm.Print_Titles" localSheetId="0">'Контингент 4 мес.  2020г.'!$A:$B,'Контингент 4 мес.  2020г.'!$6:$17</definedName>
    <definedName name="_xlnm.Print_Area" localSheetId="0">'Контингент 4 мес.  2020г.'!$A$1:$AP$98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8" i="4" l="1"/>
  <c r="D87" i="4"/>
  <c r="D86" i="4"/>
  <c r="D85" i="4"/>
  <c r="D84" i="4"/>
  <c r="D83" i="4"/>
  <c r="D82" i="4"/>
  <c r="D81" i="4"/>
  <c r="D80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5" i="4"/>
  <c r="D64" i="4"/>
  <c r="D63" i="4"/>
  <c r="D62" i="4"/>
  <c r="D61" i="4"/>
  <c r="D60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7" i="4"/>
  <c r="D36" i="4"/>
  <c r="D35" i="4"/>
  <c r="D34" i="4"/>
  <c r="D33" i="4"/>
  <c r="D32" i="4"/>
  <c r="D31" i="4"/>
  <c r="D30" i="4"/>
  <c r="D29" i="4"/>
  <c r="D28" i="4"/>
  <c r="D27" i="4"/>
  <c r="D26" i="4"/>
  <c r="D25" i="4"/>
  <c r="D24" i="4"/>
  <c r="D23" i="4"/>
  <c r="D22" i="4"/>
  <c r="D21" i="4"/>
  <c r="D20" i="4"/>
  <c r="D18" i="4" l="1"/>
  <c r="D19" i="4" l="1"/>
  <c r="E89" i="4"/>
  <c r="F89" i="4"/>
  <c r="G89" i="4"/>
  <c r="H89" i="4"/>
  <c r="I89" i="4"/>
  <c r="J89" i="4"/>
  <c r="K89" i="4"/>
  <c r="L89" i="4"/>
  <c r="M89" i="4"/>
  <c r="N89" i="4"/>
  <c r="O89" i="4"/>
  <c r="P89" i="4"/>
  <c r="Q89" i="4"/>
  <c r="R89" i="4"/>
  <c r="S89" i="4"/>
  <c r="T89" i="4"/>
  <c r="U89" i="4"/>
  <c r="V89" i="4"/>
  <c r="W89" i="4"/>
  <c r="X89" i="4"/>
  <c r="Y89" i="4"/>
  <c r="Z89" i="4"/>
  <c r="AA89" i="4"/>
  <c r="AB89" i="4"/>
  <c r="AC89" i="4"/>
  <c r="AD89" i="4"/>
  <c r="AE89" i="4"/>
  <c r="AF89" i="4"/>
  <c r="AG89" i="4"/>
  <c r="AH89" i="4"/>
  <c r="AI89" i="4"/>
  <c r="AJ89" i="4"/>
  <c r="AK89" i="4"/>
  <c r="AL89" i="4"/>
  <c r="AM89" i="4"/>
  <c r="AN89" i="4"/>
  <c r="AO89" i="4"/>
  <c r="AP89" i="4"/>
  <c r="E90" i="4"/>
  <c r="F90" i="4"/>
  <c r="G90" i="4"/>
  <c r="H90" i="4"/>
  <c r="I90" i="4"/>
  <c r="J90" i="4"/>
  <c r="K90" i="4"/>
  <c r="L90" i="4"/>
  <c r="M90" i="4"/>
  <c r="N90" i="4"/>
  <c r="O90" i="4"/>
  <c r="P90" i="4"/>
  <c r="Q90" i="4"/>
  <c r="R90" i="4"/>
  <c r="S90" i="4"/>
  <c r="T90" i="4"/>
  <c r="U90" i="4"/>
  <c r="V90" i="4"/>
  <c r="W90" i="4"/>
  <c r="X90" i="4"/>
  <c r="Y90" i="4"/>
  <c r="Z90" i="4"/>
  <c r="AA90" i="4"/>
  <c r="AB90" i="4"/>
  <c r="AC90" i="4"/>
  <c r="AD90" i="4"/>
  <c r="AE90" i="4"/>
  <c r="AF90" i="4"/>
  <c r="AG90" i="4"/>
  <c r="AH90" i="4"/>
  <c r="AI90" i="4"/>
  <c r="AJ90" i="4"/>
  <c r="AK90" i="4"/>
  <c r="AL90" i="4"/>
  <c r="AM90" i="4"/>
  <c r="AN90" i="4"/>
  <c r="AO90" i="4"/>
  <c r="AP90" i="4"/>
  <c r="D90" i="4"/>
  <c r="AL91" i="4" l="1"/>
  <c r="AD91" i="4"/>
  <c r="R91" i="4"/>
  <c r="N91" i="4"/>
  <c r="J91" i="4"/>
  <c r="F91" i="4"/>
  <c r="AP91" i="4"/>
  <c r="V91" i="4"/>
  <c r="AH91" i="4"/>
  <c r="Z91" i="4"/>
  <c r="AO91" i="4"/>
  <c r="AK91" i="4"/>
  <c r="AG91" i="4"/>
  <c r="AC91" i="4"/>
  <c r="Y91" i="4"/>
  <c r="U91" i="4"/>
  <c r="Q91" i="4"/>
  <c r="M91" i="4"/>
  <c r="I91" i="4"/>
  <c r="E91" i="4"/>
  <c r="AN91" i="4"/>
  <c r="AF91" i="4"/>
  <c r="AB91" i="4"/>
  <c r="X91" i="4"/>
  <c r="T91" i="4"/>
  <c r="P91" i="4"/>
  <c r="L91" i="4"/>
  <c r="H91" i="4"/>
  <c r="AM91" i="4"/>
  <c r="AI91" i="4"/>
  <c r="AE91" i="4"/>
  <c r="AA91" i="4"/>
  <c r="W91" i="4"/>
  <c r="S91" i="4"/>
  <c r="O91" i="4"/>
  <c r="K91" i="4"/>
  <c r="G91" i="4"/>
  <c r="AJ91" i="4"/>
  <c r="D89" i="4" l="1"/>
  <c r="D91" i="4" s="1"/>
</calcChain>
</file>

<file path=xl/sharedStrings.xml><?xml version="1.0" encoding="utf-8"?>
<sst xmlns="http://schemas.openxmlformats.org/spreadsheetml/2006/main" count="308" uniqueCount="177">
  <si>
    <t>старше трех лет</t>
  </si>
  <si>
    <t>от двух месяцев 
до одного года</t>
  </si>
  <si>
    <t>от одного года 
до трех лет</t>
  </si>
  <si>
    <t>для воспитанников с фонетико-фонематическим нарушением речи и нарушением произношения отдельных слов</t>
  </si>
  <si>
    <t>для воспитанников с тяжелыми нарушениями речи, для слабовидящих воспитанников, для воспитанников с амблиопией, косоглазием, для воспитанников с задержкой психического развития, для воспитанников с умственной отсталостью легкой степени</t>
  </si>
  <si>
    <t>для слабослышащих воспитанников, для воспитанников с нарушениями опорно-двигательного аппарата, для воспитанников с умственной отсталостью умеренной, тяжелой степени, для воспитанников с аутизмом, для воспитанников со сложным дефектом (имеющих сочетание двух или более недостатков в физическом и (или) психическом развитии), для воспитанников с иными ограниченными возможностями здоровья</t>
  </si>
  <si>
    <t>для глухих воспитанников, для слепых воспитанников</t>
  </si>
  <si>
    <t>в том числе:</t>
  </si>
  <si>
    <t>№ п/п</t>
  </si>
  <si>
    <t>в том числе по направленностям групп:</t>
  </si>
  <si>
    <t>Общеразвивающей направленности для детей</t>
  </si>
  <si>
    <t>Компенсирующей направленности  для детей</t>
  </si>
  <si>
    <t>в разновозрастных группах для воспитанников от двух месяцев до семи лет в сельской местности (воспитанники в возрасте от двух месяцев до одного года, от одного года до трех лет, старше трех лет)</t>
  </si>
  <si>
    <t>Комбинированной направленности в соответствии с общеобразовательной программой дошкольного образования в соответствии с федеральным государственным образовательным стандартом дошкольного образования</t>
  </si>
  <si>
    <t>Оздоровительной направленности (дети с туберкулезной интоксикацией, часто болеющие дети и другие категории детей, нуждающихся в длительном лечении и проведении для них необходимого комплекса специальных лечебно-оздоровительных мероприятий)</t>
  </si>
  <si>
    <t>Тип населенного пункта (городской / сельский)</t>
  </si>
  <si>
    <t>1.1</t>
  </si>
  <si>
    <t>1.2</t>
  </si>
  <si>
    <t>1.3</t>
  </si>
  <si>
    <t>Всего по городской местности:</t>
  </si>
  <si>
    <t>Всего по сельской местности:</t>
  </si>
  <si>
    <t>ИТОГ:</t>
  </si>
  <si>
    <t>Х</t>
  </si>
  <si>
    <t>Прогнозируемая численность воспитанников дошкольных групп в муниципальных дошкольных образовательных организациях, всего:</t>
  </si>
  <si>
    <t>в муниципальных дошкольных образовательных организациях с режимом работы полного дня:</t>
  </si>
  <si>
    <t>в муниципальных дошкольных образовательных организациях с режимом работы сокращенного дня:</t>
  </si>
  <si>
    <t>в муниципальных дошкольных образовательных организациях с режимом кратковременного пребывания:</t>
  </si>
  <si>
    <t>в муниципальных дошкольных образовательных организациях с режимом круглосуточного пребывания:</t>
  </si>
  <si>
    <t>Наименование муниципальных образований Московской области / муниципальных дошкольных образовательных организаций</t>
  </si>
  <si>
    <t>МБДОУ "Детский сад комбинированного вида № 2"</t>
  </si>
  <si>
    <t>городской</t>
  </si>
  <si>
    <t>МБДОУ "Центр развития ребенка-детский сад № 3"</t>
  </si>
  <si>
    <t>МБДОУ "Детский сад общеразвивающего вида № 4"</t>
  </si>
  <si>
    <t>1.4</t>
  </si>
  <si>
    <t>МБДОУ "Детский сад общеразвивающего вида № 5"</t>
  </si>
  <si>
    <t>1.5</t>
  </si>
  <si>
    <t>МБДОУ "Детский сад № 6 - центр развития ребенка"</t>
  </si>
  <si>
    <t>1.6</t>
  </si>
  <si>
    <t>МБДОУ "Детский сад комбинированного вида № 7"</t>
  </si>
  <si>
    <t>1.7</t>
  </si>
  <si>
    <t>МБДОУ "Детский сад комбинированного вида № 8"</t>
  </si>
  <si>
    <t>1.8</t>
  </si>
  <si>
    <t>МБДОУ "Детский сад общеразвивающего вида № 9"</t>
  </si>
  <si>
    <t>1.9</t>
  </si>
  <si>
    <t>МБДОУ "Детский сад общеразвивающего вида № 12"</t>
  </si>
  <si>
    <t>1.10</t>
  </si>
  <si>
    <t>МБДОУ "Детский сад комбинированного вида № 13"</t>
  </si>
  <si>
    <t>1.11</t>
  </si>
  <si>
    <t>МБДОУ "Детский сад комбинированного вида № 15"</t>
  </si>
  <si>
    <t>1.12</t>
  </si>
  <si>
    <t>МБДОУ "Детский сад компенсирующего вида № 17"</t>
  </si>
  <si>
    <t>1.13</t>
  </si>
  <si>
    <t>МБДОУ "Детский сад комбинированного вида № 18"</t>
  </si>
  <si>
    <t>1.14</t>
  </si>
  <si>
    <t>МБДОУ "Детский сад комбинированного вида № 20"</t>
  </si>
  <si>
    <t>1.15</t>
  </si>
  <si>
    <t>МБДОУ "Детский сад присмотра и оздоровления № 22"</t>
  </si>
  <si>
    <t>1.16</t>
  </si>
  <si>
    <t>МБДОУ "Детский сад комбинированного вида № 24"</t>
  </si>
  <si>
    <t>1,.17</t>
  </si>
  <si>
    <t>МБДОУ "Детский сад общеразвиваюещего вида № 25"</t>
  </si>
  <si>
    <t>1.18</t>
  </si>
  <si>
    <t>МБДОУ "Детский сад комбинированного вида № 26"</t>
  </si>
  <si>
    <t>1.19</t>
  </si>
  <si>
    <t>МБДОУ "Детский сад комбинированного вида № 27"</t>
  </si>
  <si>
    <t>1.20</t>
  </si>
  <si>
    <t>МБДОУ "Детский сад общеразвиваюещего вида № 28"</t>
  </si>
  <si>
    <t>1.21</t>
  </si>
  <si>
    <t>МБДОУ "Детский сад комбинированного вида № 29"</t>
  </si>
  <si>
    <t>1.22</t>
  </si>
  <si>
    <t>МБДОУ "Детский сад комбинированного вида № 30"</t>
  </si>
  <si>
    <t>1.23</t>
  </si>
  <si>
    <t>МБДОУ "Детский сад общеразвиваюещего вида № 31"</t>
  </si>
  <si>
    <t>1.24</t>
  </si>
  <si>
    <t>МБДОУ "Детский сад комбинированного вида № 32"</t>
  </si>
  <si>
    <t>1.25</t>
  </si>
  <si>
    <t>МБДОУ "Детский сад общеразвиваюещего вида № 33"</t>
  </si>
  <si>
    <t>1.26</t>
  </si>
  <si>
    <t>МБДОУ "Детский сад комбинированного вида № 34"</t>
  </si>
  <si>
    <t>1.27</t>
  </si>
  <si>
    <t>МБДОУ "Детский сад комбинированного вида № 35"</t>
  </si>
  <si>
    <t>1.28</t>
  </si>
  <si>
    <t>МБДОУ "Детский сад общеразвиваюещего вида № 36"</t>
  </si>
  <si>
    <t>1.29</t>
  </si>
  <si>
    <t>МБДОУ "Детский сад комбинированного вида № 37"</t>
  </si>
  <si>
    <t>1.30</t>
  </si>
  <si>
    <t>МБДОУ "Детский сад комбинированного вида № 38"</t>
  </si>
  <si>
    <t>1.31</t>
  </si>
  <si>
    <t>МБДОУ "Детский сад комбинированного вида № 39"</t>
  </si>
  <si>
    <t>1.32</t>
  </si>
  <si>
    <t>МБДОУ "Детский сад комбинированного вида № 40"</t>
  </si>
  <si>
    <t>1.33</t>
  </si>
  <si>
    <t>МБДОУ "Детский сад комбинированного вида № 41"</t>
  </si>
  <si>
    <t>1.34</t>
  </si>
  <si>
    <t>МБДОУ "Детский сад общеразвивающего вида № 42"</t>
  </si>
  <si>
    <t>1.35</t>
  </si>
  <si>
    <t>МБДОУ "Детский сад общеразвивающего вида № 44"</t>
  </si>
  <si>
    <t>1.36</t>
  </si>
  <si>
    <t>МБДОУ "Детский сад общеразвивающего вида № 48"</t>
  </si>
  <si>
    <t>1.37</t>
  </si>
  <si>
    <t>МБДОУ "Детский сад комбинированного вида № 51"</t>
  </si>
  <si>
    <t>1.38</t>
  </si>
  <si>
    <t>МБДОУ "Детский сад комбинированного вида № 60"</t>
  </si>
  <si>
    <t>1.39</t>
  </si>
  <si>
    <t>МБДОУ "Детский сад комбинированного вида № 61"</t>
  </si>
  <si>
    <t>1.40</t>
  </si>
  <si>
    <t>МБДОУ "Детский сад комбинированного вида № 62"</t>
  </si>
  <si>
    <t>1.41</t>
  </si>
  <si>
    <t>МБДОУ "Детский сад общеразвивающего вида № 66"</t>
  </si>
  <si>
    <t>1.42</t>
  </si>
  <si>
    <t>МБДОУ "Детский сад общеразвивающего вида № 70"</t>
  </si>
  <si>
    <t>1.43</t>
  </si>
  <si>
    <t>МБДОУ "Детский сад комбинированного вида № 72"</t>
  </si>
  <si>
    <t>1.44</t>
  </si>
  <si>
    <t>МБДОУ "Детский сад комбинированного вида № 73"</t>
  </si>
  <si>
    <t>1.45</t>
  </si>
  <si>
    <t>МБДОУ "Детский сад комбинированного вида № 76"</t>
  </si>
  <si>
    <t>1.46</t>
  </si>
  <si>
    <t>МБДОУ "Детский сад комбинированного вида № 77"</t>
  </si>
  <si>
    <t>1.47</t>
  </si>
  <si>
    <t>МБДОУ "Детский сад общеразвивающего вида № 11"</t>
  </si>
  <si>
    <t>сельский</t>
  </si>
  <si>
    <t>1.48</t>
  </si>
  <si>
    <t>МБДОУ "Детский сад общеразвивающего вида № 14"</t>
  </si>
  <si>
    <t>1.49</t>
  </si>
  <si>
    <t>МБДОУ "Детский сад комбинированного вида № 16"</t>
  </si>
  <si>
    <t>1.50</t>
  </si>
  <si>
    <t>МБДОУ "Детский сад общеразвивающего вида № 43"</t>
  </si>
  <si>
    <t>1.51</t>
  </si>
  <si>
    <t>МБДОУ "Детский сад общеразвивающего вида № 45"</t>
  </si>
  <si>
    <t>1.52</t>
  </si>
  <si>
    <t>МБДОУ "Детский сад общеразвивающего вида № 46"</t>
  </si>
  <si>
    <t>1.53</t>
  </si>
  <si>
    <t>МБДОУ "Детский сад общеразвивающего вида № 47"</t>
  </si>
  <si>
    <t>1.54</t>
  </si>
  <si>
    <t>МБДОУ "Детский сад общеразвивающего вида№ 49"</t>
  </si>
  <si>
    <t>1.55</t>
  </si>
  <si>
    <t>МБДОУ "Детский сад общеразвивающего вида № 50"</t>
  </si>
  <si>
    <t>1.56</t>
  </si>
  <si>
    <t>МБДОУ "Детский сад комбмнированного вида № 52"</t>
  </si>
  <si>
    <t>1.57</t>
  </si>
  <si>
    <t>МБДОУ "Детский сад общеразвивающего вида № 53"</t>
  </si>
  <si>
    <t>1.58</t>
  </si>
  <si>
    <t>МБДОУ "Детский сад общеразвивающего вида № 54"</t>
  </si>
  <si>
    <t>1.59</t>
  </si>
  <si>
    <t>МБДОУ "Детский сад комбинрованного вида № 55"</t>
  </si>
  <si>
    <t>1.60</t>
  </si>
  <si>
    <t>МБДОУ "Детский сад общеразвивающего вида № 56"</t>
  </si>
  <si>
    <t>1.61</t>
  </si>
  <si>
    <t>МБДОУ "Детский сад общеразвивающего вида№ 57"</t>
  </si>
  <si>
    <t>1.62</t>
  </si>
  <si>
    <t>МБДОУ "Детский сад общеразвивающего вида № 58"</t>
  </si>
  <si>
    <t>1.63</t>
  </si>
  <si>
    <t>МБДОУ "Детский сад общеразвивающего вида № 59"</t>
  </si>
  <si>
    <t>1.64</t>
  </si>
  <si>
    <t>МБДОУ "Детский сад комбинированного вида № 63"</t>
  </si>
  <si>
    <t>1.65</t>
  </si>
  <si>
    <t>МБДОУ "Детский сад общеразвивающего вида № 64"</t>
  </si>
  <si>
    <t>1.66</t>
  </si>
  <si>
    <t>МБДОУ "Детский сад общеразвивающего вида № 67"</t>
  </si>
  <si>
    <t>1.67</t>
  </si>
  <si>
    <t>МБДОУ "Детский сад общеразвивающего вида № 68"</t>
  </si>
  <si>
    <t>1.68</t>
  </si>
  <si>
    <t>МБДОУ "Детский сад общеразвивающего вида № 69"</t>
  </si>
  <si>
    <t>1.69</t>
  </si>
  <si>
    <t>МБДОУ "Детский сад общеразвивающего вида № 71"</t>
  </si>
  <si>
    <t>1.70</t>
  </si>
  <si>
    <t>МБДОУ "Детский сад общеразвивающего вида № 74"</t>
  </si>
  <si>
    <t>1.71</t>
  </si>
  <si>
    <t>МБДОУ "Детский сад комбинрованного вида № 75 "Сказка"</t>
  </si>
  <si>
    <t xml:space="preserve">Приложение №1 </t>
  </si>
  <si>
    <t>к постановлению главы Сергиево-</t>
  </si>
  <si>
    <t>Посадского городского округа</t>
  </si>
  <si>
    <t>от_____________ №_________</t>
  </si>
  <si>
    <t>Заместитель главы администрации Сергиево-Посадского городского округа- начальник управления образования</t>
  </si>
  <si>
    <t>О.К. Дударева</t>
  </si>
  <si>
    <t>Прогнозируемая численность воспитанников в муниципальных дошкольных образовательных организациях за период с 1 сентября по 31 декабря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</si>
</sst>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#,##0_р_.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6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2">
    <xf numFmtId="0" fontId="0" fillId="0" borderId="0"/>
    <xf numFmtId="0" fontId="2" fillId="0" borderId="0"/>
    <xf numFmtId="0" fontId="9" fillId="0" borderId="0"/>
    <xf numFmtId="164" fontId="9" fillId="0" borderId="0" applyFont="0" applyFill="0" applyBorder="0" applyAlignment="0" applyProtection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11" fillId="0" borderId="0"/>
    <xf numFmtId="164" fontId="9" fillId="0" borderId="0" applyFont="0" applyFill="0" applyBorder="0" applyAlignment="0" applyProtection="0"/>
  </cellStyleXfs>
  <cellXfs count="40">
    <xf numFmtId="0" fontId="0" fillId="0" borderId="0" xfId="0"/>
    <xf numFmtId="3" fontId="3" fillId="0" borderId="0" xfId="0" applyNumberFormat="1" applyFont="1" applyFill="1" applyAlignment="1">
      <alignment horizontal="center" vertical="center"/>
    </xf>
    <xf numFmtId="3" fontId="4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8" fillId="0" borderId="0" xfId="1" applyFont="1" applyFill="1" applyBorder="1" applyAlignment="1">
      <alignment vertical="center" wrapText="1"/>
    </xf>
    <xf numFmtId="3" fontId="5" fillId="0" borderId="0" xfId="2" applyNumberFormat="1" applyFont="1" applyFill="1" applyBorder="1" applyAlignment="1">
      <alignment vertical="center" wrapText="1"/>
    </xf>
    <xf numFmtId="3" fontId="5" fillId="0" borderId="0" xfId="0" applyNumberFormat="1" applyFont="1" applyFill="1" applyAlignment="1">
      <alignment horizontal="center" vertical="center" wrapText="1"/>
    </xf>
    <xf numFmtId="3" fontId="3" fillId="0" borderId="0" xfId="0" applyNumberFormat="1" applyFont="1" applyFill="1" applyAlignment="1">
      <alignment horizontal="center" vertical="center" wrapText="1"/>
    </xf>
    <xf numFmtId="3" fontId="4" fillId="0" borderId="0" xfId="0" applyNumberFormat="1" applyFont="1" applyFill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left" vertical="center" wrapText="1"/>
    </xf>
    <xf numFmtId="165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13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/>
    </xf>
    <xf numFmtId="165" fontId="10" fillId="0" borderId="0" xfId="0" applyNumberFormat="1" applyFont="1" applyFill="1" applyAlignment="1">
      <alignment horizontal="center" vertical="center"/>
    </xf>
    <xf numFmtId="165" fontId="13" fillId="0" borderId="1" xfId="0" applyNumberFormat="1" applyFont="1" applyFill="1" applyBorder="1" applyAlignment="1" applyProtection="1">
      <alignment horizontal="left" vertical="center" wrapText="1"/>
      <protection locked="0"/>
    </xf>
    <xf numFmtId="165" fontId="14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Alignment="1">
      <alignment horizontal="right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49" fontId="5" fillId="0" borderId="1" xfId="5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 applyProtection="1">
      <alignment horizontal="left" vertical="center"/>
      <protection locked="0"/>
    </xf>
    <xf numFmtId="166" fontId="3" fillId="0" borderId="1" xfId="0" applyNumberFormat="1" applyFont="1" applyFill="1" applyBorder="1" applyAlignment="1" applyProtection="1">
      <alignment horizontal="center" vertical="center"/>
      <protection locked="0"/>
    </xf>
    <xf numFmtId="165" fontId="15" fillId="0" borderId="1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vertical="center" wrapText="1"/>
    </xf>
    <xf numFmtId="0" fontId="5" fillId="2" borderId="0" xfId="0" applyFont="1" applyFill="1" applyAlignment="1"/>
    <xf numFmtId="0" fontId="5" fillId="2" borderId="0" xfId="0" applyFont="1" applyFill="1" applyAlignment="1">
      <alignment horizontal="left"/>
    </xf>
    <xf numFmtId="0" fontId="5" fillId="0" borderId="0" xfId="5" applyFont="1" applyFill="1" applyAlignment="1">
      <alignment vertical="center"/>
    </xf>
    <xf numFmtId="0" fontId="6" fillId="0" borderId="0" xfId="5" applyFont="1" applyFill="1" applyAlignment="1">
      <alignment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>
      <alignment horizontal="center" vertical="center" wrapText="1"/>
    </xf>
    <xf numFmtId="3" fontId="5" fillId="0" borderId="0" xfId="5" applyNumberFormat="1" applyFont="1" applyFill="1" applyAlignment="1">
      <alignment vertical="center"/>
    </xf>
    <xf numFmtId="0" fontId="6" fillId="0" borderId="0" xfId="5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3" fontId="17" fillId="0" borderId="2" xfId="0" applyNumberFormat="1" applyFont="1" applyFill="1" applyBorder="1" applyAlignment="1">
      <alignment horizontal="center" vertical="center"/>
    </xf>
  </cellXfs>
  <cellStyles count="22">
    <cellStyle name="Normal_1. Свод по школамNEW" xfId="4"/>
    <cellStyle name="Обычный" xfId="0" builtinId="0"/>
    <cellStyle name="Обычный 2" xfId="5"/>
    <cellStyle name="Обычный 2 2" xfId="2"/>
    <cellStyle name="Обычный 2 2 2" xfId="6"/>
    <cellStyle name="Обычный 2 3" xfId="7"/>
    <cellStyle name="Обычный 2 3 2" xfId="8"/>
    <cellStyle name="Обычный 2_24.06.в МФ госстандарт" xfId="9"/>
    <cellStyle name="Обычный 3" xfId="10"/>
    <cellStyle name="Обычный 3 2" xfId="11"/>
    <cellStyle name="Обычный 3 3" xfId="1"/>
    <cellStyle name="Обычный 3 3 2" xfId="12"/>
    <cellStyle name="Обычный 3 4" xfId="13"/>
    <cellStyle name="Обычный 3 4 2" xfId="14"/>
    <cellStyle name="Обычный 3 5" xfId="15"/>
    <cellStyle name="Обычный 4" xfId="16"/>
    <cellStyle name="Обычный 4 2" xfId="17"/>
    <cellStyle name="Обычный 5" xfId="18"/>
    <cellStyle name="Обычный 5 2" xfId="19"/>
    <cellStyle name="Стиль 1" xfId="20"/>
    <cellStyle name="Финансовый 2" xfId="21"/>
    <cellStyle name="Финансовый 2 2" xfId="3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P97"/>
  <sheetViews>
    <sheetView tabSelected="1" view="pageBreakPreview" zoomScale="55" zoomScaleNormal="55" zoomScaleSheetLayoutView="55" workbookViewId="0">
      <selection activeCell="C5" sqref="C5:S5"/>
    </sheetView>
  </sheetViews>
  <sheetFormatPr defaultColWidth="10.44140625" defaultRowHeight="18" customHeight="1" x14ac:dyDescent="0.3"/>
  <cols>
    <col min="1" max="1" width="8.6640625" style="1" customWidth="1"/>
    <col min="2" max="2" width="63.88671875" style="2" customWidth="1"/>
    <col min="3" max="3" width="15.5546875" style="2" customWidth="1"/>
    <col min="4" max="4" width="19.33203125" style="2" customWidth="1"/>
    <col min="5" max="5" width="10.33203125" style="3" customWidth="1"/>
    <col min="6" max="8" width="11.6640625" style="3" customWidth="1"/>
    <col min="9" max="9" width="10" style="3" customWidth="1"/>
    <col min="10" max="10" width="10.5546875" style="3" customWidth="1"/>
    <col min="11" max="11" width="19.88671875" style="3" customWidth="1"/>
    <col min="12" max="12" width="11.5546875" style="3" customWidth="1"/>
    <col min="13" max="13" width="12.44140625" style="3" customWidth="1"/>
    <col min="14" max="14" width="18" style="3" customWidth="1"/>
    <col min="15" max="15" width="20.109375" style="3" customWidth="1"/>
    <col min="16" max="16" width="16.5546875" style="3" customWidth="1"/>
    <col min="17" max="18" width="12.109375" style="3" customWidth="1"/>
    <col min="19" max="19" width="28.44140625" style="3" customWidth="1"/>
    <col min="20" max="20" width="11.109375" style="3" customWidth="1"/>
    <col min="21" max="21" width="9.88671875" style="3" customWidth="1"/>
    <col min="22" max="23" width="12.109375" style="3" customWidth="1"/>
    <col min="24" max="24" width="20.88671875" style="3" customWidth="1"/>
    <col min="25" max="25" width="26.6640625" style="3" customWidth="1"/>
    <col min="26" max="26" width="18.44140625" style="3" customWidth="1"/>
    <col min="27" max="27" width="39.44140625" style="3" customWidth="1"/>
    <col min="28" max="28" width="0.33203125" style="3" customWidth="1"/>
    <col min="29" max="30" width="18.88671875" style="3" customWidth="1"/>
    <col min="31" max="31" width="31.6640625" style="3" customWidth="1"/>
    <col min="32" max="32" width="21.33203125" style="3" customWidth="1"/>
    <col min="33" max="33" width="46.109375" style="3" customWidth="1"/>
    <col min="34" max="35" width="18" style="3" customWidth="1"/>
    <col min="36" max="37" width="23.109375" style="3" customWidth="1"/>
    <col min="38" max="38" width="34.6640625" style="3" customWidth="1"/>
    <col min="39" max="39" width="25.109375" style="3" customWidth="1"/>
    <col min="40" max="40" width="43" style="3" customWidth="1"/>
    <col min="41" max="41" width="35.44140625" style="3" customWidth="1"/>
    <col min="42" max="42" width="34.6640625" style="3" customWidth="1"/>
    <col min="43" max="16384" width="10.44140625" style="1"/>
  </cols>
  <sheetData>
    <row r="1" spans="1:42" ht="21" x14ac:dyDescent="0.35">
      <c r="R1" s="30" t="s">
        <v>170</v>
      </c>
      <c r="S1" s="30"/>
      <c r="T1" s="30"/>
      <c r="AB1" s="22"/>
      <c r="AP1" s="22"/>
    </row>
    <row r="2" spans="1:42" ht="21" x14ac:dyDescent="0.35">
      <c r="R2" s="30" t="s">
        <v>171</v>
      </c>
      <c r="S2" s="30"/>
      <c r="T2" s="30"/>
      <c r="AB2" s="22"/>
      <c r="AP2" s="22"/>
    </row>
    <row r="3" spans="1:42" ht="21" x14ac:dyDescent="0.35">
      <c r="R3" s="30" t="s">
        <v>172</v>
      </c>
      <c r="S3" s="30"/>
      <c r="T3" s="30"/>
      <c r="AB3" s="22"/>
      <c r="AP3" s="22"/>
    </row>
    <row r="4" spans="1:42" ht="21" x14ac:dyDescent="0.35">
      <c r="R4" s="31" t="s">
        <v>173</v>
      </c>
      <c r="S4" s="31"/>
      <c r="T4" s="31"/>
      <c r="AB4" s="22"/>
      <c r="AP4" s="22"/>
    </row>
    <row r="5" spans="1:42" ht="91.8" customHeight="1" x14ac:dyDescent="0.3">
      <c r="C5" s="39" t="s">
        <v>176</v>
      </c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29"/>
      <c r="U5" s="29"/>
      <c r="V5" s="29"/>
      <c r="W5" s="29"/>
      <c r="X5" s="29"/>
      <c r="Y5" s="29"/>
      <c r="Z5" s="29"/>
      <c r="AA5" s="5"/>
      <c r="AB5" s="4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4"/>
    </row>
    <row r="6" spans="1:42" ht="18.75" customHeight="1" x14ac:dyDescent="0.3">
      <c r="A6" s="34" t="s">
        <v>8</v>
      </c>
      <c r="B6" s="34" t="s">
        <v>28</v>
      </c>
      <c r="C6" s="34" t="s">
        <v>15</v>
      </c>
      <c r="D6" s="34" t="s">
        <v>23</v>
      </c>
      <c r="E6" s="35" t="s">
        <v>7</v>
      </c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 t="s">
        <v>7</v>
      </c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</row>
    <row r="7" spans="1:42" s="6" customFormat="1" ht="48.75" customHeight="1" x14ac:dyDescent="0.3">
      <c r="A7" s="34"/>
      <c r="B7" s="34"/>
      <c r="C7" s="34"/>
      <c r="D7" s="34"/>
      <c r="E7" s="35" t="s">
        <v>24</v>
      </c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 t="s">
        <v>25</v>
      </c>
      <c r="U7" s="35"/>
      <c r="V7" s="35"/>
      <c r="W7" s="35"/>
      <c r="X7" s="35"/>
      <c r="Y7" s="35"/>
      <c r="Z7" s="35"/>
      <c r="AA7" s="35"/>
      <c r="AB7" s="35"/>
      <c r="AC7" s="35" t="s">
        <v>26</v>
      </c>
      <c r="AD7" s="35"/>
      <c r="AE7" s="35"/>
      <c r="AF7" s="35"/>
      <c r="AG7" s="35"/>
      <c r="AH7" s="35" t="s">
        <v>27</v>
      </c>
      <c r="AI7" s="35"/>
      <c r="AJ7" s="35"/>
      <c r="AK7" s="35"/>
      <c r="AL7" s="35"/>
      <c r="AM7" s="35"/>
      <c r="AN7" s="35"/>
      <c r="AO7" s="35"/>
      <c r="AP7" s="35"/>
    </row>
    <row r="8" spans="1:42" s="7" customFormat="1" ht="39.75" customHeight="1" x14ac:dyDescent="0.3">
      <c r="A8" s="34"/>
      <c r="B8" s="34"/>
      <c r="C8" s="34"/>
      <c r="D8" s="34"/>
      <c r="E8" s="35" t="s">
        <v>9</v>
      </c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 t="s">
        <v>9</v>
      </c>
      <c r="U8" s="35"/>
      <c r="V8" s="35"/>
      <c r="W8" s="35"/>
      <c r="X8" s="35"/>
      <c r="Y8" s="35"/>
      <c r="Z8" s="35"/>
      <c r="AA8" s="35"/>
      <c r="AB8" s="35"/>
      <c r="AC8" s="35" t="s">
        <v>9</v>
      </c>
      <c r="AD8" s="35"/>
      <c r="AE8" s="35"/>
      <c r="AF8" s="35"/>
      <c r="AG8" s="35"/>
      <c r="AH8" s="35" t="s">
        <v>9</v>
      </c>
      <c r="AI8" s="35"/>
      <c r="AJ8" s="35"/>
      <c r="AK8" s="35"/>
      <c r="AL8" s="35"/>
      <c r="AM8" s="35"/>
      <c r="AN8" s="35"/>
      <c r="AO8" s="35"/>
      <c r="AP8" s="35"/>
    </row>
    <row r="9" spans="1:42" s="6" customFormat="1" ht="18.75" customHeight="1" x14ac:dyDescent="0.3">
      <c r="A9" s="34"/>
      <c r="B9" s="34"/>
      <c r="C9" s="34"/>
      <c r="D9" s="34"/>
      <c r="E9" s="35" t="s">
        <v>10</v>
      </c>
      <c r="F9" s="35"/>
      <c r="G9" s="35"/>
      <c r="H9" s="35"/>
      <c r="I9" s="35"/>
      <c r="J9" s="35"/>
      <c r="K9" s="35" t="s">
        <v>11</v>
      </c>
      <c r="L9" s="35"/>
      <c r="M9" s="35"/>
      <c r="N9" s="35"/>
      <c r="O9" s="35"/>
      <c r="P9" s="35"/>
      <c r="Q9" s="35" t="s">
        <v>14</v>
      </c>
      <c r="R9" s="35"/>
      <c r="S9" s="35" t="s">
        <v>13</v>
      </c>
      <c r="T9" s="35" t="s">
        <v>10</v>
      </c>
      <c r="U9" s="35"/>
      <c r="V9" s="35"/>
      <c r="W9" s="35"/>
      <c r="X9" s="35" t="s">
        <v>11</v>
      </c>
      <c r="Y9" s="35"/>
      <c r="Z9" s="35"/>
      <c r="AA9" s="35"/>
      <c r="AB9" s="35" t="s">
        <v>13</v>
      </c>
      <c r="AC9" s="35" t="s">
        <v>10</v>
      </c>
      <c r="AD9" s="35"/>
      <c r="AE9" s="35" t="s">
        <v>11</v>
      </c>
      <c r="AF9" s="35"/>
      <c r="AG9" s="35"/>
      <c r="AH9" s="35" t="s">
        <v>10</v>
      </c>
      <c r="AI9" s="35"/>
      <c r="AJ9" s="35"/>
      <c r="AK9" s="35"/>
      <c r="AL9" s="35" t="s">
        <v>11</v>
      </c>
      <c r="AM9" s="35"/>
      <c r="AN9" s="35"/>
      <c r="AO9" s="35" t="s">
        <v>14</v>
      </c>
      <c r="AP9" s="35" t="s">
        <v>13</v>
      </c>
    </row>
    <row r="10" spans="1:42" s="6" customFormat="1" ht="18.75" customHeight="1" x14ac:dyDescent="0.3">
      <c r="A10" s="34"/>
      <c r="B10" s="34"/>
      <c r="C10" s="34"/>
      <c r="D10" s="34"/>
      <c r="E10" s="35"/>
      <c r="F10" s="35"/>
      <c r="G10" s="35"/>
      <c r="H10" s="35"/>
      <c r="I10" s="35"/>
      <c r="J10" s="35"/>
      <c r="K10" s="35" t="s">
        <v>3</v>
      </c>
      <c r="L10" s="35" t="s">
        <v>4</v>
      </c>
      <c r="M10" s="35"/>
      <c r="N10" s="35" t="s">
        <v>6</v>
      </c>
      <c r="O10" s="35" t="s">
        <v>5</v>
      </c>
      <c r="P10" s="35"/>
      <c r="Q10" s="35"/>
      <c r="R10" s="35"/>
      <c r="S10" s="35"/>
      <c r="T10" s="35"/>
      <c r="U10" s="35"/>
      <c r="V10" s="35"/>
      <c r="W10" s="35"/>
      <c r="X10" s="35" t="s">
        <v>3</v>
      </c>
      <c r="Y10" s="35" t="s">
        <v>4</v>
      </c>
      <c r="Z10" s="35" t="s">
        <v>6</v>
      </c>
      <c r="AA10" s="35" t="s">
        <v>5</v>
      </c>
      <c r="AB10" s="35"/>
      <c r="AC10" s="35"/>
      <c r="AD10" s="35"/>
      <c r="AE10" s="35" t="s">
        <v>4</v>
      </c>
      <c r="AF10" s="35" t="s">
        <v>6</v>
      </c>
      <c r="AG10" s="35" t="s">
        <v>5</v>
      </c>
      <c r="AH10" s="35"/>
      <c r="AI10" s="35"/>
      <c r="AJ10" s="35"/>
      <c r="AK10" s="35"/>
      <c r="AL10" s="35" t="s">
        <v>4</v>
      </c>
      <c r="AM10" s="35" t="s">
        <v>6</v>
      </c>
      <c r="AN10" s="35" t="s">
        <v>5</v>
      </c>
      <c r="AO10" s="35"/>
      <c r="AP10" s="35"/>
    </row>
    <row r="11" spans="1:42" s="8" customFormat="1" ht="21.75" customHeight="1" x14ac:dyDescent="0.3">
      <c r="A11" s="34"/>
      <c r="B11" s="34"/>
      <c r="C11" s="34"/>
      <c r="D11" s="34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</row>
    <row r="12" spans="1:42" s="8" customFormat="1" ht="18.75" customHeight="1" x14ac:dyDescent="0.3">
      <c r="A12" s="34"/>
      <c r="B12" s="34"/>
      <c r="C12" s="34"/>
      <c r="D12" s="34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</row>
    <row r="13" spans="1:42" s="8" customFormat="1" ht="15" customHeight="1" x14ac:dyDescent="0.3">
      <c r="A13" s="34"/>
      <c r="B13" s="34"/>
      <c r="C13" s="34"/>
      <c r="D13" s="34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  <c r="AO13" s="35"/>
      <c r="AP13" s="35"/>
    </row>
    <row r="14" spans="1:42" s="8" customFormat="1" ht="18.75" customHeight="1" x14ac:dyDescent="0.3">
      <c r="A14" s="34"/>
      <c r="B14" s="34"/>
      <c r="C14" s="34"/>
      <c r="D14" s="34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  <c r="AO14" s="35"/>
      <c r="AP14" s="35"/>
    </row>
    <row r="15" spans="1:42" s="8" customFormat="1" ht="232.5" customHeight="1" x14ac:dyDescent="0.3">
      <c r="A15" s="34"/>
      <c r="B15" s="34"/>
      <c r="C15" s="34"/>
      <c r="D15" s="34"/>
      <c r="E15" s="35" t="s">
        <v>1</v>
      </c>
      <c r="F15" s="35" t="s">
        <v>2</v>
      </c>
      <c r="G15" s="35" t="s">
        <v>0</v>
      </c>
      <c r="H15" s="35" t="s">
        <v>12</v>
      </c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 t="s">
        <v>2</v>
      </c>
      <c r="U15" s="35" t="s">
        <v>0</v>
      </c>
      <c r="V15" s="35" t="s">
        <v>12</v>
      </c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 t="s">
        <v>2</v>
      </c>
      <c r="AI15" s="35" t="s">
        <v>0</v>
      </c>
      <c r="AJ15" s="35" t="s">
        <v>12</v>
      </c>
      <c r="AK15" s="35"/>
      <c r="AL15" s="35"/>
      <c r="AM15" s="35"/>
      <c r="AN15" s="35"/>
      <c r="AO15" s="35"/>
      <c r="AP15" s="35"/>
    </row>
    <row r="16" spans="1:42" s="8" customFormat="1" ht="101.25" customHeight="1" x14ac:dyDescent="0.3">
      <c r="A16" s="34"/>
      <c r="B16" s="34"/>
      <c r="C16" s="34"/>
      <c r="D16" s="34"/>
      <c r="E16" s="35"/>
      <c r="F16" s="35"/>
      <c r="G16" s="35"/>
      <c r="H16" s="21" t="s">
        <v>1</v>
      </c>
      <c r="I16" s="21" t="s">
        <v>2</v>
      </c>
      <c r="J16" s="21" t="s">
        <v>0</v>
      </c>
      <c r="K16" s="21" t="s">
        <v>0</v>
      </c>
      <c r="L16" s="21" t="s">
        <v>2</v>
      </c>
      <c r="M16" s="21" t="s">
        <v>0</v>
      </c>
      <c r="N16" s="21" t="s">
        <v>0</v>
      </c>
      <c r="O16" s="21" t="s">
        <v>2</v>
      </c>
      <c r="P16" s="21" t="s">
        <v>0</v>
      </c>
      <c r="Q16" s="21" t="s">
        <v>2</v>
      </c>
      <c r="R16" s="21" t="s">
        <v>0</v>
      </c>
      <c r="S16" s="21" t="s">
        <v>0</v>
      </c>
      <c r="T16" s="35"/>
      <c r="U16" s="35"/>
      <c r="V16" s="21" t="s">
        <v>2</v>
      </c>
      <c r="W16" s="21" t="s">
        <v>0</v>
      </c>
      <c r="X16" s="21" t="s">
        <v>0</v>
      </c>
      <c r="Y16" s="21" t="s">
        <v>0</v>
      </c>
      <c r="Z16" s="21" t="s">
        <v>0</v>
      </c>
      <c r="AA16" s="21" t="s">
        <v>0</v>
      </c>
      <c r="AB16" s="21" t="s">
        <v>0</v>
      </c>
      <c r="AC16" s="21" t="s">
        <v>2</v>
      </c>
      <c r="AD16" s="21" t="s">
        <v>0</v>
      </c>
      <c r="AE16" s="21" t="s">
        <v>0</v>
      </c>
      <c r="AF16" s="21" t="s">
        <v>0</v>
      </c>
      <c r="AG16" s="21" t="s">
        <v>0</v>
      </c>
      <c r="AH16" s="35"/>
      <c r="AI16" s="35"/>
      <c r="AJ16" s="21" t="s">
        <v>2</v>
      </c>
      <c r="AK16" s="21" t="s">
        <v>0</v>
      </c>
      <c r="AL16" s="21" t="s">
        <v>0</v>
      </c>
      <c r="AM16" s="21" t="s">
        <v>0</v>
      </c>
      <c r="AN16" s="21" t="s">
        <v>0</v>
      </c>
      <c r="AO16" s="21" t="s">
        <v>0</v>
      </c>
      <c r="AP16" s="21" t="s">
        <v>0</v>
      </c>
    </row>
    <row r="17" spans="1:42" s="9" customFormat="1" x14ac:dyDescent="0.3">
      <c r="A17" s="20">
        <v>1</v>
      </c>
      <c r="B17" s="20">
        <v>2</v>
      </c>
      <c r="C17" s="23">
        <v>3</v>
      </c>
      <c r="D17" s="23">
        <v>4</v>
      </c>
      <c r="E17" s="23">
        <v>5</v>
      </c>
      <c r="F17" s="23">
        <v>6</v>
      </c>
      <c r="G17" s="23">
        <v>7</v>
      </c>
      <c r="H17" s="23">
        <v>8</v>
      </c>
      <c r="I17" s="23">
        <v>9</v>
      </c>
      <c r="J17" s="23">
        <v>10</v>
      </c>
      <c r="K17" s="23">
        <v>11</v>
      </c>
      <c r="L17" s="23">
        <v>12</v>
      </c>
      <c r="M17" s="23">
        <v>13</v>
      </c>
      <c r="N17" s="23">
        <v>14</v>
      </c>
      <c r="O17" s="23">
        <v>15</v>
      </c>
      <c r="P17" s="23">
        <v>16</v>
      </c>
      <c r="Q17" s="23">
        <v>17</v>
      </c>
      <c r="R17" s="23">
        <v>18</v>
      </c>
      <c r="S17" s="23">
        <v>19</v>
      </c>
      <c r="T17" s="23">
        <v>20</v>
      </c>
      <c r="U17" s="23">
        <v>21</v>
      </c>
      <c r="V17" s="23">
        <v>22</v>
      </c>
      <c r="W17" s="23">
        <v>23</v>
      </c>
      <c r="X17" s="23">
        <v>24</v>
      </c>
      <c r="Y17" s="23">
        <v>25</v>
      </c>
      <c r="Z17" s="23">
        <v>26</v>
      </c>
      <c r="AA17" s="23">
        <v>27</v>
      </c>
      <c r="AB17" s="23">
        <v>28</v>
      </c>
      <c r="AC17" s="23">
        <v>29</v>
      </c>
      <c r="AD17" s="23">
        <v>30</v>
      </c>
      <c r="AE17" s="23">
        <v>31</v>
      </c>
      <c r="AF17" s="23">
        <v>32</v>
      </c>
      <c r="AG17" s="23">
        <v>33</v>
      </c>
      <c r="AH17" s="23">
        <v>34</v>
      </c>
      <c r="AI17" s="23">
        <v>35</v>
      </c>
      <c r="AJ17" s="23">
        <v>36</v>
      </c>
      <c r="AK17" s="23">
        <v>37</v>
      </c>
      <c r="AL17" s="23">
        <v>38</v>
      </c>
      <c r="AM17" s="23">
        <v>39</v>
      </c>
      <c r="AN17" s="23">
        <v>40</v>
      </c>
      <c r="AO17" s="23">
        <v>41</v>
      </c>
      <c r="AP17" s="23">
        <v>42</v>
      </c>
    </row>
    <row r="18" spans="1:42" s="9" customFormat="1" x14ac:dyDescent="0.3">
      <c r="A18" s="24" t="s">
        <v>16</v>
      </c>
      <c r="B18" s="25" t="s">
        <v>29</v>
      </c>
      <c r="C18" s="26" t="s">
        <v>30</v>
      </c>
      <c r="D18" s="19">
        <f>SUM(E18:AP18)</f>
        <v>221</v>
      </c>
      <c r="E18" s="19">
        <v>0</v>
      </c>
      <c r="F18" s="19">
        <v>21</v>
      </c>
      <c r="G18" s="19">
        <v>93</v>
      </c>
      <c r="H18" s="19">
        <v>0</v>
      </c>
      <c r="I18" s="19">
        <v>0</v>
      </c>
      <c r="J18" s="19">
        <v>0</v>
      </c>
      <c r="K18" s="19">
        <v>0</v>
      </c>
      <c r="L18" s="27">
        <v>0</v>
      </c>
      <c r="M18" s="19">
        <v>0</v>
      </c>
      <c r="N18" s="19">
        <v>0</v>
      </c>
      <c r="O18" s="27">
        <v>0</v>
      </c>
      <c r="P18" s="27">
        <v>0</v>
      </c>
      <c r="Q18" s="19">
        <v>0</v>
      </c>
      <c r="R18" s="19">
        <v>0</v>
      </c>
      <c r="S18" s="19">
        <v>107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E18" s="19">
        <v>0</v>
      </c>
      <c r="AF18" s="19">
        <v>0</v>
      </c>
      <c r="AG18" s="19">
        <v>0</v>
      </c>
      <c r="AH18" s="19">
        <v>0</v>
      </c>
      <c r="AI18" s="19">
        <v>0</v>
      </c>
      <c r="AJ18" s="19">
        <v>0</v>
      </c>
      <c r="AK18" s="19">
        <v>0</v>
      </c>
      <c r="AL18" s="19">
        <v>0</v>
      </c>
      <c r="AM18" s="19">
        <v>0</v>
      </c>
      <c r="AN18" s="19">
        <v>0</v>
      </c>
      <c r="AO18" s="19">
        <v>0</v>
      </c>
      <c r="AP18" s="19">
        <v>0</v>
      </c>
    </row>
    <row r="19" spans="1:42" s="9" customFormat="1" x14ac:dyDescent="0.3">
      <c r="A19" s="24" t="s">
        <v>17</v>
      </c>
      <c r="B19" s="25" t="s">
        <v>31</v>
      </c>
      <c r="C19" s="26" t="s">
        <v>30</v>
      </c>
      <c r="D19" s="19">
        <f>SUM(E19:AP19)</f>
        <v>287</v>
      </c>
      <c r="E19" s="19">
        <v>0</v>
      </c>
      <c r="F19" s="19">
        <v>65</v>
      </c>
      <c r="G19" s="19">
        <v>187</v>
      </c>
      <c r="H19" s="19">
        <v>0</v>
      </c>
      <c r="I19" s="19">
        <v>0</v>
      </c>
      <c r="J19" s="19">
        <v>0</v>
      </c>
      <c r="K19" s="19">
        <v>0</v>
      </c>
      <c r="L19" s="27">
        <v>0</v>
      </c>
      <c r="M19" s="19">
        <v>35</v>
      </c>
      <c r="N19" s="19">
        <v>0</v>
      </c>
      <c r="O19" s="27">
        <v>0</v>
      </c>
      <c r="P19" s="27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E19" s="19">
        <v>0</v>
      </c>
      <c r="AF19" s="19">
        <v>0</v>
      </c>
      <c r="AG19" s="19">
        <v>0</v>
      </c>
      <c r="AH19" s="19">
        <v>0</v>
      </c>
      <c r="AI19" s="19">
        <v>0</v>
      </c>
      <c r="AJ19" s="19">
        <v>0</v>
      </c>
      <c r="AK19" s="19">
        <v>0</v>
      </c>
      <c r="AL19" s="19">
        <v>0</v>
      </c>
      <c r="AM19" s="19">
        <v>0</v>
      </c>
      <c r="AN19" s="19">
        <v>0</v>
      </c>
      <c r="AO19" s="19">
        <v>0</v>
      </c>
      <c r="AP19" s="19">
        <v>0</v>
      </c>
    </row>
    <row r="20" spans="1:42" s="9" customFormat="1" x14ac:dyDescent="0.3">
      <c r="A20" s="24" t="s">
        <v>18</v>
      </c>
      <c r="B20" s="25" t="s">
        <v>32</v>
      </c>
      <c r="C20" s="26" t="s">
        <v>30</v>
      </c>
      <c r="D20" s="19">
        <f t="shared" ref="D20:D83" si="0">SUM(E20:AP20)</f>
        <v>94</v>
      </c>
      <c r="E20" s="19">
        <v>0</v>
      </c>
      <c r="F20" s="19">
        <v>33</v>
      </c>
      <c r="G20" s="19">
        <v>61</v>
      </c>
      <c r="H20" s="19">
        <v>0</v>
      </c>
      <c r="I20" s="19">
        <v>0</v>
      </c>
      <c r="J20" s="19">
        <v>0</v>
      </c>
      <c r="K20" s="19">
        <v>0</v>
      </c>
      <c r="L20" s="27">
        <v>0</v>
      </c>
      <c r="M20" s="19">
        <v>0</v>
      </c>
      <c r="N20" s="19">
        <v>0</v>
      </c>
      <c r="O20" s="27">
        <v>0</v>
      </c>
      <c r="P20" s="27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9">
        <v>0</v>
      </c>
      <c r="AK20" s="19">
        <v>0</v>
      </c>
      <c r="AL20" s="19">
        <v>0</v>
      </c>
      <c r="AM20" s="19">
        <v>0</v>
      </c>
      <c r="AN20" s="19">
        <v>0</v>
      </c>
      <c r="AO20" s="19">
        <v>0</v>
      </c>
      <c r="AP20" s="19">
        <v>0</v>
      </c>
    </row>
    <row r="21" spans="1:42" s="9" customFormat="1" x14ac:dyDescent="0.3">
      <c r="A21" s="24" t="s">
        <v>33</v>
      </c>
      <c r="B21" s="25" t="s">
        <v>34</v>
      </c>
      <c r="C21" s="26" t="s">
        <v>30</v>
      </c>
      <c r="D21" s="19">
        <f t="shared" si="0"/>
        <v>129</v>
      </c>
      <c r="E21" s="19">
        <v>0</v>
      </c>
      <c r="F21" s="19">
        <v>0</v>
      </c>
      <c r="G21" s="19">
        <v>129</v>
      </c>
      <c r="H21" s="19">
        <v>0</v>
      </c>
      <c r="I21" s="19">
        <v>0</v>
      </c>
      <c r="J21" s="19">
        <v>0</v>
      </c>
      <c r="K21" s="19">
        <v>0</v>
      </c>
      <c r="L21" s="27">
        <v>0</v>
      </c>
      <c r="M21" s="19">
        <v>0</v>
      </c>
      <c r="N21" s="19">
        <v>0</v>
      </c>
      <c r="O21" s="27">
        <v>0</v>
      </c>
      <c r="P21" s="27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E21" s="19">
        <v>0</v>
      </c>
      <c r="AF21" s="19">
        <v>0</v>
      </c>
      <c r="AG21" s="19">
        <v>0</v>
      </c>
      <c r="AH21" s="19">
        <v>0</v>
      </c>
      <c r="AI21" s="19">
        <v>0</v>
      </c>
      <c r="AJ21" s="19">
        <v>0</v>
      </c>
      <c r="AK21" s="19">
        <v>0</v>
      </c>
      <c r="AL21" s="19">
        <v>0</v>
      </c>
      <c r="AM21" s="19">
        <v>0</v>
      </c>
      <c r="AN21" s="19">
        <v>0</v>
      </c>
      <c r="AO21" s="19">
        <v>0</v>
      </c>
      <c r="AP21" s="19">
        <v>0</v>
      </c>
    </row>
    <row r="22" spans="1:42" s="9" customFormat="1" x14ac:dyDescent="0.3">
      <c r="A22" s="24" t="s">
        <v>35</v>
      </c>
      <c r="B22" s="25" t="s">
        <v>36</v>
      </c>
      <c r="C22" s="26" t="s">
        <v>30</v>
      </c>
      <c r="D22" s="19">
        <f t="shared" si="0"/>
        <v>306</v>
      </c>
      <c r="E22" s="19">
        <v>0</v>
      </c>
      <c r="F22" s="19">
        <v>39</v>
      </c>
      <c r="G22" s="19">
        <v>126</v>
      </c>
      <c r="H22" s="19">
        <v>0</v>
      </c>
      <c r="I22" s="19">
        <v>0</v>
      </c>
      <c r="J22" s="19">
        <v>0</v>
      </c>
      <c r="K22" s="19">
        <v>0</v>
      </c>
      <c r="L22" s="27">
        <v>0</v>
      </c>
      <c r="M22" s="19">
        <v>0</v>
      </c>
      <c r="N22" s="19">
        <v>0</v>
      </c>
      <c r="O22" s="27">
        <v>0</v>
      </c>
      <c r="P22" s="27">
        <v>0</v>
      </c>
      <c r="Q22" s="19">
        <v>0</v>
      </c>
      <c r="R22" s="19">
        <v>0</v>
      </c>
      <c r="S22" s="19">
        <v>141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E22" s="19">
        <v>0</v>
      </c>
      <c r="AF22" s="19">
        <v>0</v>
      </c>
      <c r="AG22" s="19">
        <v>0</v>
      </c>
      <c r="AH22" s="19">
        <v>0</v>
      </c>
      <c r="AI22" s="19">
        <v>0</v>
      </c>
      <c r="AJ22" s="19">
        <v>0</v>
      </c>
      <c r="AK22" s="19">
        <v>0</v>
      </c>
      <c r="AL22" s="19">
        <v>0</v>
      </c>
      <c r="AM22" s="19">
        <v>0</v>
      </c>
      <c r="AN22" s="19">
        <v>0</v>
      </c>
      <c r="AO22" s="19">
        <v>0</v>
      </c>
      <c r="AP22" s="19">
        <v>0</v>
      </c>
    </row>
    <row r="23" spans="1:42" s="9" customFormat="1" x14ac:dyDescent="0.3">
      <c r="A23" s="24" t="s">
        <v>37</v>
      </c>
      <c r="B23" s="25" t="s">
        <v>38</v>
      </c>
      <c r="C23" s="26" t="s">
        <v>30</v>
      </c>
      <c r="D23" s="19">
        <f t="shared" si="0"/>
        <v>262</v>
      </c>
      <c r="E23" s="19">
        <v>0</v>
      </c>
      <c r="F23" s="19">
        <v>48</v>
      </c>
      <c r="G23" s="19">
        <v>179</v>
      </c>
      <c r="H23" s="19">
        <v>0</v>
      </c>
      <c r="I23" s="19">
        <v>0</v>
      </c>
      <c r="J23" s="19">
        <v>0</v>
      </c>
      <c r="K23" s="19">
        <v>0</v>
      </c>
      <c r="L23" s="27">
        <v>0</v>
      </c>
      <c r="M23" s="19">
        <v>35</v>
      </c>
      <c r="N23" s="19">
        <v>0</v>
      </c>
      <c r="O23" s="27">
        <v>0</v>
      </c>
      <c r="P23" s="27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E23" s="19">
        <v>0</v>
      </c>
      <c r="AF23" s="19">
        <v>0</v>
      </c>
      <c r="AG23" s="19">
        <v>0</v>
      </c>
      <c r="AH23" s="19">
        <v>0</v>
      </c>
      <c r="AI23" s="19">
        <v>0</v>
      </c>
      <c r="AJ23" s="19">
        <v>0</v>
      </c>
      <c r="AK23" s="19">
        <v>0</v>
      </c>
      <c r="AL23" s="19">
        <v>0</v>
      </c>
      <c r="AM23" s="19">
        <v>0</v>
      </c>
      <c r="AN23" s="19">
        <v>0</v>
      </c>
      <c r="AO23" s="19">
        <v>0</v>
      </c>
      <c r="AP23" s="19">
        <v>0</v>
      </c>
    </row>
    <row r="24" spans="1:42" s="9" customFormat="1" x14ac:dyDescent="0.3">
      <c r="A24" s="24" t="s">
        <v>39</v>
      </c>
      <c r="B24" s="25" t="s">
        <v>40</v>
      </c>
      <c r="C24" s="26" t="s">
        <v>30</v>
      </c>
      <c r="D24" s="19">
        <f t="shared" si="0"/>
        <v>145</v>
      </c>
      <c r="E24" s="19">
        <v>0</v>
      </c>
      <c r="F24" s="19">
        <v>0</v>
      </c>
      <c r="G24" s="19">
        <v>87</v>
      </c>
      <c r="H24" s="19">
        <v>0</v>
      </c>
      <c r="I24" s="19">
        <v>0</v>
      </c>
      <c r="J24" s="19">
        <v>0</v>
      </c>
      <c r="K24" s="19">
        <v>0</v>
      </c>
      <c r="L24" s="27">
        <v>0</v>
      </c>
      <c r="M24" s="19">
        <v>0</v>
      </c>
      <c r="N24" s="19">
        <v>0</v>
      </c>
      <c r="O24" s="27">
        <v>0</v>
      </c>
      <c r="P24" s="27">
        <v>0</v>
      </c>
      <c r="Q24" s="19">
        <v>0</v>
      </c>
      <c r="R24" s="19">
        <v>0</v>
      </c>
      <c r="S24" s="19">
        <v>58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E24" s="19">
        <v>0</v>
      </c>
      <c r="AF24" s="19">
        <v>0</v>
      </c>
      <c r="AG24" s="19">
        <v>0</v>
      </c>
      <c r="AH24" s="19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0</v>
      </c>
      <c r="AO24" s="19">
        <v>0</v>
      </c>
      <c r="AP24" s="19">
        <v>0</v>
      </c>
    </row>
    <row r="25" spans="1:42" s="9" customFormat="1" x14ac:dyDescent="0.3">
      <c r="A25" s="24" t="s">
        <v>41</v>
      </c>
      <c r="B25" s="25" t="s">
        <v>42</v>
      </c>
      <c r="C25" s="26" t="s">
        <v>30</v>
      </c>
      <c r="D25" s="19">
        <f t="shared" si="0"/>
        <v>122</v>
      </c>
      <c r="E25" s="19">
        <v>0</v>
      </c>
      <c r="F25" s="19">
        <v>100</v>
      </c>
      <c r="G25" s="19">
        <v>22</v>
      </c>
      <c r="H25" s="19">
        <v>0</v>
      </c>
      <c r="I25" s="19">
        <v>0</v>
      </c>
      <c r="J25" s="19">
        <v>0</v>
      </c>
      <c r="K25" s="19">
        <v>0</v>
      </c>
      <c r="L25" s="27">
        <v>0</v>
      </c>
      <c r="M25" s="19">
        <v>0</v>
      </c>
      <c r="N25" s="19">
        <v>0</v>
      </c>
      <c r="O25" s="27">
        <v>0</v>
      </c>
      <c r="P25" s="27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E25" s="19">
        <v>0</v>
      </c>
      <c r="AF25" s="19">
        <v>0</v>
      </c>
      <c r="AG25" s="19">
        <v>0</v>
      </c>
      <c r="AH25" s="19">
        <v>0</v>
      </c>
      <c r="AI25" s="19">
        <v>0</v>
      </c>
      <c r="AJ25" s="19">
        <v>0</v>
      </c>
      <c r="AK25" s="19">
        <v>0</v>
      </c>
      <c r="AL25" s="19">
        <v>0</v>
      </c>
      <c r="AM25" s="19">
        <v>0</v>
      </c>
      <c r="AN25" s="19">
        <v>0</v>
      </c>
      <c r="AO25" s="19">
        <v>0</v>
      </c>
      <c r="AP25" s="19">
        <v>0</v>
      </c>
    </row>
    <row r="26" spans="1:42" s="9" customFormat="1" x14ac:dyDescent="0.3">
      <c r="A26" s="24" t="s">
        <v>43</v>
      </c>
      <c r="B26" s="25" t="s">
        <v>44</v>
      </c>
      <c r="C26" s="26" t="s">
        <v>30</v>
      </c>
      <c r="D26" s="19">
        <f t="shared" si="0"/>
        <v>112</v>
      </c>
      <c r="E26" s="19">
        <v>0</v>
      </c>
      <c r="F26" s="19">
        <v>40</v>
      </c>
      <c r="G26" s="19">
        <v>72</v>
      </c>
      <c r="H26" s="19">
        <v>0</v>
      </c>
      <c r="I26" s="19">
        <v>0</v>
      </c>
      <c r="J26" s="19">
        <v>0</v>
      </c>
      <c r="K26" s="19">
        <v>0</v>
      </c>
      <c r="L26" s="27">
        <v>0</v>
      </c>
      <c r="M26" s="19">
        <v>0</v>
      </c>
      <c r="N26" s="19">
        <v>0</v>
      </c>
      <c r="O26" s="27">
        <v>0</v>
      </c>
      <c r="P26" s="27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E26" s="19">
        <v>0</v>
      </c>
      <c r="AF26" s="19">
        <v>0</v>
      </c>
      <c r="AG26" s="19">
        <v>0</v>
      </c>
      <c r="AH26" s="19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9">
        <v>0</v>
      </c>
    </row>
    <row r="27" spans="1:42" s="9" customFormat="1" x14ac:dyDescent="0.3">
      <c r="A27" s="24" t="s">
        <v>45</v>
      </c>
      <c r="B27" s="25" t="s">
        <v>46</v>
      </c>
      <c r="C27" s="26" t="s">
        <v>30</v>
      </c>
      <c r="D27" s="19">
        <f t="shared" si="0"/>
        <v>482</v>
      </c>
      <c r="E27" s="19">
        <v>0</v>
      </c>
      <c r="F27" s="19">
        <v>20</v>
      </c>
      <c r="G27" s="19">
        <v>234</v>
      </c>
      <c r="H27" s="19">
        <v>0</v>
      </c>
      <c r="I27" s="19">
        <v>0</v>
      </c>
      <c r="J27" s="19">
        <v>0</v>
      </c>
      <c r="K27" s="19">
        <v>0</v>
      </c>
      <c r="L27" s="27">
        <v>0</v>
      </c>
      <c r="M27" s="19">
        <v>0</v>
      </c>
      <c r="N27" s="19">
        <v>0</v>
      </c>
      <c r="O27" s="27">
        <v>0</v>
      </c>
      <c r="P27" s="27">
        <v>0</v>
      </c>
      <c r="Q27" s="19">
        <v>0</v>
      </c>
      <c r="R27" s="19">
        <v>0</v>
      </c>
      <c r="S27" s="19">
        <v>228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E27" s="19">
        <v>0</v>
      </c>
      <c r="AF27" s="19">
        <v>0</v>
      </c>
      <c r="AG27" s="19">
        <v>0</v>
      </c>
      <c r="AH27" s="19">
        <v>0</v>
      </c>
      <c r="AI27" s="19">
        <v>0</v>
      </c>
      <c r="AJ27" s="19">
        <v>0</v>
      </c>
      <c r="AK27" s="19">
        <v>0</v>
      </c>
      <c r="AL27" s="19">
        <v>0</v>
      </c>
      <c r="AM27" s="19">
        <v>0</v>
      </c>
      <c r="AN27" s="19">
        <v>0</v>
      </c>
      <c r="AO27" s="19">
        <v>0</v>
      </c>
      <c r="AP27" s="19">
        <v>0</v>
      </c>
    </row>
    <row r="28" spans="1:42" s="9" customFormat="1" x14ac:dyDescent="0.3">
      <c r="A28" s="24" t="s">
        <v>47</v>
      </c>
      <c r="B28" s="25" t="s">
        <v>48</v>
      </c>
      <c r="C28" s="26" t="s">
        <v>30</v>
      </c>
      <c r="D28" s="19">
        <f t="shared" si="0"/>
        <v>245</v>
      </c>
      <c r="E28" s="19">
        <v>0</v>
      </c>
      <c r="F28" s="19">
        <v>60</v>
      </c>
      <c r="G28" s="19">
        <v>155</v>
      </c>
      <c r="H28" s="19">
        <v>0</v>
      </c>
      <c r="I28" s="19">
        <v>0</v>
      </c>
      <c r="J28" s="19">
        <v>0</v>
      </c>
      <c r="K28" s="19">
        <v>0</v>
      </c>
      <c r="L28" s="27">
        <v>0</v>
      </c>
      <c r="M28" s="19">
        <v>30</v>
      </c>
      <c r="N28" s="19">
        <v>0</v>
      </c>
      <c r="O28" s="27">
        <v>0</v>
      </c>
      <c r="P28" s="27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E28" s="19">
        <v>0</v>
      </c>
      <c r="AF28" s="19">
        <v>0</v>
      </c>
      <c r="AG28" s="19">
        <v>0</v>
      </c>
      <c r="AH28" s="19">
        <v>0</v>
      </c>
      <c r="AI28" s="19">
        <v>0</v>
      </c>
      <c r="AJ28" s="19">
        <v>0</v>
      </c>
      <c r="AK28" s="19">
        <v>0</v>
      </c>
      <c r="AL28" s="19">
        <v>0</v>
      </c>
      <c r="AM28" s="19">
        <v>0</v>
      </c>
      <c r="AN28" s="19">
        <v>0</v>
      </c>
      <c r="AO28" s="19">
        <v>0</v>
      </c>
      <c r="AP28" s="19">
        <v>0</v>
      </c>
    </row>
    <row r="29" spans="1:42" s="9" customFormat="1" x14ac:dyDescent="0.3">
      <c r="A29" s="24" t="s">
        <v>49</v>
      </c>
      <c r="B29" s="25" t="s">
        <v>50</v>
      </c>
      <c r="C29" s="26" t="s">
        <v>30</v>
      </c>
      <c r="D29" s="19">
        <f t="shared" si="0"/>
        <v>35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27">
        <v>0</v>
      </c>
      <c r="M29" s="19">
        <v>21</v>
      </c>
      <c r="N29" s="19">
        <v>0</v>
      </c>
      <c r="O29" s="27">
        <v>0</v>
      </c>
      <c r="P29" s="27">
        <v>14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E29" s="19">
        <v>0</v>
      </c>
      <c r="AF29" s="19">
        <v>0</v>
      </c>
      <c r="AG29" s="19">
        <v>0</v>
      </c>
      <c r="AH29" s="19">
        <v>0</v>
      </c>
      <c r="AI29" s="19">
        <v>0</v>
      </c>
      <c r="AJ29" s="19">
        <v>0</v>
      </c>
      <c r="AK29" s="19">
        <v>0</v>
      </c>
      <c r="AL29" s="19">
        <v>0</v>
      </c>
      <c r="AM29" s="19">
        <v>0</v>
      </c>
      <c r="AN29" s="19">
        <v>0</v>
      </c>
      <c r="AO29" s="19">
        <v>0</v>
      </c>
      <c r="AP29" s="19">
        <v>0</v>
      </c>
    </row>
    <row r="30" spans="1:42" s="9" customFormat="1" x14ac:dyDescent="0.3">
      <c r="A30" s="24" t="s">
        <v>51</v>
      </c>
      <c r="B30" s="25" t="s">
        <v>52</v>
      </c>
      <c r="C30" s="26" t="s">
        <v>30</v>
      </c>
      <c r="D30" s="19">
        <f t="shared" si="0"/>
        <v>203</v>
      </c>
      <c r="E30" s="19">
        <v>0</v>
      </c>
      <c r="F30" s="19">
        <v>20</v>
      </c>
      <c r="G30" s="19">
        <v>114</v>
      </c>
      <c r="H30" s="19">
        <v>0</v>
      </c>
      <c r="I30" s="19">
        <v>0</v>
      </c>
      <c r="J30" s="19">
        <v>0</v>
      </c>
      <c r="K30" s="19">
        <v>0</v>
      </c>
      <c r="L30" s="27">
        <v>0</v>
      </c>
      <c r="M30" s="19">
        <v>14</v>
      </c>
      <c r="N30" s="19">
        <v>0</v>
      </c>
      <c r="O30" s="27">
        <v>0</v>
      </c>
      <c r="P30" s="27">
        <v>0</v>
      </c>
      <c r="Q30" s="19">
        <v>0</v>
      </c>
      <c r="R30" s="19">
        <v>0</v>
      </c>
      <c r="S30" s="19">
        <v>55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E30" s="19">
        <v>0</v>
      </c>
      <c r="AF30" s="19">
        <v>0</v>
      </c>
      <c r="AG30" s="19">
        <v>0</v>
      </c>
      <c r="AH30" s="19">
        <v>0</v>
      </c>
      <c r="AI30" s="19">
        <v>0</v>
      </c>
      <c r="AJ30" s="19">
        <v>0</v>
      </c>
      <c r="AK30" s="19">
        <v>0</v>
      </c>
      <c r="AL30" s="19">
        <v>0</v>
      </c>
      <c r="AM30" s="19">
        <v>0</v>
      </c>
      <c r="AN30" s="19">
        <v>0</v>
      </c>
      <c r="AO30" s="19">
        <v>0</v>
      </c>
      <c r="AP30" s="19">
        <v>0</v>
      </c>
    </row>
    <row r="31" spans="1:42" s="9" customFormat="1" x14ac:dyDescent="0.3">
      <c r="A31" s="24" t="s">
        <v>53</v>
      </c>
      <c r="B31" s="25" t="s">
        <v>54</v>
      </c>
      <c r="C31" s="26" t="s">
        <v>30</v>
      </c>
      <c r="D31" s="19">
        <f t="shared" si="0"/>
        <v>152</v>
      </c>
      <c r="E31" s="19">
        <v>0</v>
      </c>
      <c r="F31" s="19">
        <v>30</v>
      </c>
      <c r="G31" s="19">
        <v>109</v>
      </c>
      <c r="H31" s="19">
        <v>0</v>
      </c>
      <c r="I31" s="19">
        <v>0</v>
      </c>
      <c r="J31" s="19">
        <v>0</v>
      </c>
      <c r="K31" s="19">
        <v>0</v>
      </c>
      <c r="L31" s="27">
        <v>0</v>
      </c>
      <c r="M31" s="19">
        <v>0</v>
      </c>
      <c r="N31" s="19">
        <v>0</v>
      </c>
      <c r="O31" s="27">
        <v>0</v>
      </c>
      <c r="P31" s="27">
        <v>13</v>
      </c>
      <c r="Q31" s="19">
        <v>0</v>
      </c>
      <c r="R31" s="19">
        <v>0</v>
      </c>
      <c r="S31" s="19">
        <v>0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E31" s="19">
        <v>0</v>
      </c>
      <c r="AF31" s="19">
        <v>0</v>
      </c>
      <c r="AG31" s="19">
        <v>0</v>
      </c>
      <c r="AH31" s="19">
        <v>0</v>
      </c>
      <c r="AI31" s="19">
        <v>0</v>
      </c>
      <c r="AJ31" s="19">
        <v>0</v>
      </c>
      <c r="AK31" s="19">
        <v>0</v>
      </c>
      <c r="AL31" s="19">
        <v>0</v>
      </c>
      <c r="AM31" s="19">
        <v>0</v>
      </c>
      <c r="AN31" s="19">
        <v>0</v>
      </c>
      <c r="AO31" s="19">
        <v>0</v>
      </c>
      <c r="AP31" s="19">
        <v>0</v>
      </c>
    </row>
    <row r="32" spans="1:42" s="9" customFormat="1" x14ac:dyDescent="0.3">
      <c r="A32" s="24" t="s">
        <v>55</v>
      </c>
      <c r="B32" s="25" t="s">
        <v>56</v>
      </c>
      <c r="C32" s="26" t="s">
        <v>30</v>
      </c>
      <c r="D32" s="19">
        <f t="shared" si="0"/>
        <v>60</v>
      </c>
      <c r="E32" s="19">
        <v>0</v>
      </c>
      <c r="F32" s="19">
        <v>14</v>
      </c>
      <c r="G32" s="19">
        <v>29</v>
      </c>
      <c r="H32" s="19">
        <v>0</v>
      </c>
      <c r="I32" s="19">
        <v>0</v>
      </c>
      <c r="J32" s="19">
        <v>0</v>
      </c>
      <c r="K32" s="19">
        <v>0</v>
      </c>
      <c r="L32" s="27">
        <v>0</v>
      </c>
      <c r="M32" s="19">
        <v>0</v>
      </c>
      <c r="N32" s="19">
        <v>0</v>
      </c>
      <c r="O32" s="27">
        <v>0</v>
      </c>
      <c r="P32" s="27">
        <v>0</v>
      </c>
      <c r="Q32" s="19">
        <v>6</v>
      </c>
      <c r="R32" s="19">
        <v>11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E32" s="19">
        <v>0</v>
      </c>
      <c r="AF32" s="19">
        <v>0</v>
      </c>
      <c r="AG32" s="19">
        <v>0</v>
      </c>
      <c r="AH32" s="19">
        <v>0</v>
      </c>
      <c r="AI32" s="19">
        <v>0</v>
      </c>
      <c r="AJ32" s="19">
        <v>0</v>
      </c>
      <c r="AK32" s="19">
        <v>0</v>
      </c>
      <c r="AL32" s="19">
        <v>0</v>
      </c>
      <c r="AM32" s="19">
        <v>0</v>
      </c>
      <c r="AN32" s="19">
        <v>0</v>
      </c>
      <c r="AO32" s="19">
        <v>0</v>
      </c>
      <c r="AP32" s="19">
        <v>0</v>
      </c>
    </row>
    <row r="33" spans="1:42" s="9" customFormat="1" x14ac:dyDescent="0.3">
      <c r="A33" s="14" t="s">
        <v>57</v>
      </c>
      <c r="B33" s="25" t="s">
        <v>58</v>
      </c>
      <c r="C33" s="26" t="s">
        <v>30</v>
      </c>
      <c r="D33" s="19">
        <f t="shared" si="0"/>
        <v>319</v>
      </c>
      <c r="E33" s="19">
        <v>0</v>
      </c>
      <c r="F33" s="19">
        <v>20</v>
      </c>
      <c r="G33" s="19">
        <v>155</v>
      </c>
      <c r="H33" s="19">
        <v>0</v>
      </c>
      <c r="I33" s="19">
        <v>0</v>
      </c>
      <c r="J33" s="19">
        <v>0</v>
      </c>
      <c r="K33" s="19">
        <v>0</v>
      </c>
      <c r="L33" s="27">
        <v>0</v>
      </c>
      <c r="M33" s="19">
        <v>0</v>
      </c>
      <c r="N33" s="19">
        <v>0</v>
      </c>
      <c r="O33" s="27">
        <v>0</v>
      </c>
      <c r="P33" s="27">
        <v>0</v>
      </c>
      <c r="Q33" s="19">
        <v>0</v>
      </c>
      <c r="R33" s="19">
        <v>0</v>
      </c>
      <c r="S33" s="19">
        <v>144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E33" s="19">
        <v>0</v>
      </c>
      <c r="AF33" s="19">
        <v>0</v>
      </c>
      <c r="AG33" s="19">
        <v>0</v>
      </c>
      <c r="AH33" s="19">
        <v>0</v>
      </c>
      <c r="AI33" s="19">
        <v>0</v>
      </c>
      <c r="AJ33" s="19">
        <v>0</v>
      </c>
      <c r="AK33" s="19">
        <v>0</v>
      </c>
      <c r="AL33" s="19">
        <v>0</v>
      </c>
      <c r="AM33" s="19">
        <v>0</v>
      </c>
      <c r="AN33" s="19">
        <v>0</v>
      </c>
      <c r="AO33" s="19">
        <v>0</v>
      </c>
      <c r="AP33" s="19">
        <v>0</v>
      </c>
    </row>
    <row r="34" spans="1:42" s="9" customFormat="1" x14ac:dyDescent="0.3">
      <c r="A34" s="14" t="s">
        <v>59</v>
      </c>
      <c r="B34" s="25" t="s">
        <v>60</v>
      </c>
      <c r="C34" s="26" t="s">
        <v>30</v>
      </c>
      <c r="D34" s="19">
        <f t="shared" si="0"/>
        <v>53</v>
      </c>
      <c r="E34" s="19">
        <v>0</v>
      </c>
      <c r="F34" s="19">
        <v>18</v>
      </c>
      <c r="G34" s="19">
        <v>35</v>
      </c>
      <c r="H34" s="19">
        <v>0</v>
      </c>
      <c r="I34" s="19">
        <v>0</v>
      </c>
      <c r="J34" s="19">
        <v>0</v>
      </c>
      <c r="K34" s="19">
        <v>0</v>
      </c>
      <c r="L34" s="27">
        <v>0</v>
      </c>
      <c r="M34" s="19">
        <v>0</v>
      </c>
      <c r="N34" s="19">
        <v>0</v>
      </c>
      <c r="O34" s="27">
        <v>0</v>
      </c>
      <c r="P34" s="27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E34" s="19">
        <v>0</v>
      </c>
      <c r="AF34" s="19">
        <v>0</v>
      </c>
      <c r="AG34" s="19">
        <v>0</v>
      </c>
      <c r="AH34" s="19">
        <v>0</v>
      </c>
      <c r="AI34" s="19">
        <v>0</v>
      </c>
      <c r="AJ34" s="19">
        <v>0</v>
      </c>
      <c r="AK34" s="19">
        <v>0</v>
      </c>
      <c r="AL34" s="19">
        <v>0</v>
      </c>
      <c r="AM34" s="19">
        <v>0</v>
      </c>
      <c r="AN34" s="19">
        <v>0</v>
      </c>
      <c r="AO34" s="19">
        <v>0</v>
      </c>
      <c r="AP34" s="19">
        <v>0</v>
      </c>
    </row>
    <row r="35" spans="1:42" s="9" customFormat="1" x14ac:dyDescent="0.3">
      <c r="A35" s="24" t="s">
        <v>61</v>
      </c>
      <c r="B35" s="25" t="s">
        <v>62</v>
      </c>
      <c r="C35" s="26" t="s">
        <v>30</v>
      </c>
      <c r="D35" s="19">
        <f t="shared" si="0"/>
        <v>148</v>
      </c>
      <c r="E35" s="19">
        <v>0</v>
      </c>
      <c r="F35" s="19">
        <v>25</v>
      </c>
      <c r="G35" s="19">
        <v>91</v>
      </c>
      <c r="H35" s="19">
        <v>0</v>
      </c>
      <c r="I35" s="19">
        <v>0</v>
      </c>
      <c r="J35" s="19">
        <v>0</v>
      </c>
      <c r="K35" s="19">
        <v>0</v>
      </c>
      <c r="L35" s="27">
        <v>0</v>
      </c>
      <c r="M35" s="19">
        <v>32</v>
      </c>
      <c r="N35" s="19">
        <v>0</v>
      </c>
      <c r="O35" s="27">
        <v>0</v>
      </c>
      <c r="P35" s="27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E35" s="19">
        <v>0</v>
      </c>
      <c r="AF35" s="19">
        <v>0</v>
      </c>
      <c r="AG35" s="19">
        <v>0</v>
      </c>
      <c r="AH35" s="19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9">
        <v>0</v>
      </c>
    </row>
    <row r="36" spans="1:42" s="9" customFormat="1" x14ac:dyDescent="0.3">
      <c r="A36" s="24" t="s">
        <v>63</v>
      </c>
      <c r="B36" s="25" t="s">
        <v>64</v>
      </c>
      <c r="C36" s="26" t="s">
        <v>30</v>
      </c>
      <c r="D36" s="19">
        <f t="shared" si="0"/>
        <v>218</v>
      </c>
      <c r="E36" s="19">
        <v>0</v>
      </c>
      <c r="F36" s="19">
        <v>51</v>
      </c>
      <c r="G36" s="19">
        <v>120</v>
      </c>
      <c r="H36" s="19">
        <v>0</v>
      </c>
      <c r="I36" s="19">
        <v>0</v>
      </c>
      <c r="J36" s="19">
        <v>0</v>
      </c>
      <c r="K36" s="19">
        <v>0</v>
      </c>
      <c r="L36" s="27">
        <v>0</v>
      </c>
      <c r="M36" s="19">
        <v>47</v>
      </c>
      <c r="N36" s="19">
        <v>0</v>
      </c>
      <c r="O36" s="27">
        <v>0</v>
      </c>
      <c r="P36" s="27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E36" s="19">
        <v>0</v>
      </c>
      <c r="AF36" s="19">
        <v>0</v>
      </c>
      <c r="AG36" s="19">
        <v>0</v>
      </c>
      <c r="AH36" s="19">
        <v>0</v>
      </c>
      <c r="AI36" s="19">
        <v>0</v>
      </c>
      <c r="AJ36" s="19">
        <v>0</v>
      </c>
      <c r="AK36" s="19">
        <v>0</v>
      </c>
      <c r="AL36" s="19">
        <v>0</v>
      </c>
      <c r="AM36" s="19">
        <v>0</v>
      </c>
      <c r="AN36" s="19">
        <v>0</v>
      </c>
      <c r="AO36" s="19">
        <v>0</v>
      </c>
      <c r="AP36" s="19">
        <v>0</v>
      </c>
    </row>
    <row r="37" spans="1:42" s="9" customFormat="1" x14ac:dyDescent="0.3">
      <c r="A37" s="24" t="s">
        <v>65</v>
      </c>
      <c r="B37" s="25" t="s">
        <v>66</v>
      </c>
      <c r="C37" s="26" t="s">
        <v>30</v>
      </c>
      <c r="D37" s="19">
        <f t="shared" si="0"/>
        <v>150</v>
      </c>
      <c r="E37" s="19">
        <v>0</v>
      </c>
      <c r="F37" s="19">
        <v>25</v>
      </c>
      <c r="G37" s="19">
        <v>125</v>
      </c>
      <c r="H37" s="19">
        <v>0</v>
      </c>
      <c r="I37" s="19">
        <v>0</v>
      </c>
      <c r="J37" s="19">
        <v>0</v>
      </c>
      <c r="K37" s="19">
        <v>0</v>
      </c>
      <c r="L37" s="27">
        <v>0</v>
      </c>
      <c r="M37" s="19">
        <v>0</v>
      </c>
      <c r="N37" s="19">
        <v>0</v>
      </c>
      <c r="O37" s="27">
        <v>0</v>
      </c>
      <c r="P37" s="27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E37" s="19">
        <v>0</v>
      </c>
      <c r="AF37" s="19">
        <v>0</v>
      </c>
      <c r="AG37" s="19">
        <v>0</v>
      </c>
      <c r="AH37" s="19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9">
        <v>0</v>
      </c>
    </row>
    <row r="38" spans="1:42" s="9" customFormat="1" x14ac:dyDescent="0.3">
      <c r="A38" s="24" t="s">
        <v>67</v>
      </c>
      <c r="B38" s="25" t="s">
        <v>68</v>
      </c>
      <c r="C38" s="26" t="s">
        <v>30</v>
      </c>
      <c r="D38" s="19">
        <f t="shared" si="0"/>
        <v>171</v>
      </c>
      <c r="E38" s="19">
        <v>0</v>
      </c>
      <c r="F38" s="19">
        <v>20</v>
      </c>
      <c r="G38" s="19">
        <v>92</v>
      </c>
      <c r="H38" s="19">
        <v>0</v>
      </c>
      <c r="I38" s="19">
        <v>0</v>
      </c>
      <c r="J38" s="19">
        <v>0</v>
      </c>
      <c r="K38" s="19">
        <v>0</v>
      </c>
      <c r="L38" s="27">
        <v>0</v>
      </c>
      <c r="M38" s="19">
        <v>0</v>
      </c>
      <c r="N38" s="19">
        <v>0</v>
      </c>
      <c r="O38" s="27">
        <v>0</v>
      </c>
      <c r="P38" s="27">
        <v>0</v>
      </c>
      <c r="Q38" s="19">
        <v>0</v>
      </c>
      <c r="R38" s="19">
        <v>0</v>
      </c>
      <c r="S38" s="19">
        <v>59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E38" s="19">
        <v>0</v>
      </c>
      <c r="AF38" s="19">
        <v>0</v>
      </c>
      <c r="AG38" s="19">
        <v>0</v>
      </c>
      <c r="AH38" s="19">
        <v>0</v>
      </c>
      <c r="AI38" s="19">
        <v>0</v>
      </c>
      <c r="AJ38" s="19">
        <v>0</v>
      </c>
      <c r="AK38" s="19">
        <v>0</v>
      </c>
      <c r="AL38" s="19">
        <v>0</v>
      </c>
      <c r="AM38" s="19">
        <v>0</v>
      </c>
      <c r="AN38" s="19">
        <v>0</v>
      </c>
      <c r="AO38" s="19">
        <v>0</v>
      </c>
      <c r="AP38" s="19">
        <v>0</v>
      </c>
    </row>
    <row r="39" spans="1:42" s="9" customFormat="1" x14ac:dyDescent="0.3">
      <c r="A39" s="24" t="s">
        <v>69</v>
      </c>
      <c r="B39" s="25" t="s">
        <v>70</v>
      </c>
      <c r="C39" s="26" t="s">
        <v>30</v>
      </c>
      <c r="D39" s="19">
        <f t="shared" si="0"/>
        <v>98</v>
      </c>
      <c r="E39" s="19">
        <v>0</v>
      </c>
      <c r="F39" s="19">
        <v>28</v>
      </c>
      <c r="G39" s="19">
        <v>35</v>
      </c>
      <c r="H39" s="19">
        <v>0</v>
      </c>
      <c r="I39" s="19">
        <v>0</v>
      </c>
      <c r="J39" s="19">
        <v>0</v>
      </c>
      <c r="K39" s="19">
        <v>0</v>
      </c>
      <c r="L39" s="27">
        <v>0</v>
      </c>
      <c r="M39" s="19">
        <v>0</v>
      </c>
      <c r="N39" s="19">
        <v>0</v>
      </c>
      <c r="O39" s="27">
        <v>0</v>
      </c>
      <c r="P39" s="27">
        <v>0</v>
      </c>
      <c r="Q39" s="19">
        <v>0</v>
      </c>
      <c r="R39" s="19">
        <v>0</v>
      </c>
      <c r="S39" s="19">
        <v>35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E39" s="19">
        <v>0</v>
      </c>
      <c r="AF39" s="19">
        <v>0</v>
      </c>
      <c r="AG39" s="19">
        <v>0</v>
      </c>
      <c r="AH39" s="19">
        <v>0</v>
      </c>
      <c r="AI39" s="19">
        <v>0</v>
      </c>
      <c r="AJ39" s="19">
        <v>0</v>
      </c>
      <c r="AK39" s="19">
        <v>0</v>
      </c>
      <c r="AL39" s="19">
        <v>0</v>
      </c>
      <c r="AM39" s="19">
        <v>0</v>
      </c>
      <c r="AN39" s="19">
        <v>0</v>
      </c>
      <c r="AO39" s="19">
        <v>0</v>
      </c>
      <c r="AP39" s="19">
        <v>0</v>
      </c>
    </row>
    <row r="40" spans="1:42" s="9" customFormat="1" x14ac:dyDescent="0.3">
      <c r="A40" s="24" t="s">
        <v>71</v>
      </c>
      <c r="B40" s="25" t="s">
        <v>72</v>
      </c>
      <c r="C40" s="26" t="s">
        <v>30</v>
      </c>
      <c r="D40" s="19">
        <f t="shared" si="0"/>
        <v>175</v>
      </c>
      <c r="E40" s="19">
        <v>0</v>
      </c>
      <c r="F40" s="19">
        <v>30</v>
      </c>
      <c r="G40" s="19">
        <v>145</v>
      </c>
      <c r="H40" s="19">
        <v>0</v>
      </c>
      <c r="I40" s="19">
        <v>0</v>
      </c>
      <c r="J40" s="19">
        <v>0</v>
      </c>
      <c r="K40" s="19">
        <v>0</v>
      </c>
      <c r="L40" s="27">
        <v>0</v>
      </c>
      <c r="M40" s="19">
        <v>0</v>
      </c>
      <c r="N40" s="19">
        <v>0</v>
      </c>
      <c r="O40" s="27">
        <v>0</v>
      </c>
      <c r="P40" s="27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E40" s="19">
        <v>0</v>
      </c>
      <c r="AF40" s="19">
        <v>0</v>
      </c>
      <c r="AG40" s="19">
        <v>0</v>
      </c>
      <c r="AH40" s="19">
        <v>0</v>
      </c>
      <c r="AI40" s="19">
        <v>0</v>
      </c>
      <c r="AJ40" s="19">
        <v>0</v>
      </c>
      <c r="AK40" s="19">
        <v>0</v>
      </c>
      <c r="AL40" s="19">
        <v>0</v>
      </c>
      <c r="AM40" s="19">
        <v>0</v>
      </c>
      <c r="AN40" s="19">
        <v>0</v>
      </c>
      <c r="AO40" s="19">
        <v>0</v>
      </c>
      <c r="AP40" s="19">
        <v>0</v>
      </c>
    </row>
    <row r="41" spans="1:42" s="9" customFormat="1" x14ac:dyDescent="0.3">
      <c r="A41" s="24" t="s">
        <v>73</v>
      </c>
      <c r="B41" s="25" t="s">
        <v>74</v>
      </c>
      <c r="C41" s="26" t="s">
        <v>30</v>
      </c>
      <c r="D41" s="19">
        <f t="shared" si="0"/>
        <v>407</v>
      </c>
      <c r="E41" s="19">
        <v>0</v>
      </c>
      <c r="F41" s="19">
        <v>56</v>
      </c>
      <c r="G41" s="19">
        <v>143</v>
      </c>
      <c r="H41" s="19">
        <v>0</v>
      </c>
      <c r="I41" s="19">
        <v>0</v>
      </c>
      <c r="J41" s="19">
        <v>0</v>
      </c>
      <c r="K41" s="19">
        <v>0</v>
      </c>
      <c r="L41" s="27">
        <v>0</v>
      </c>
      <c r="M41" s="19">
        <v>0</v>
      </c>
      <c r="N41" s="19">
        <v>0</v>
      </c>
      <c r="O41" s="27">
        <v>0</v>
      </c>
      <c r="P41" s="27">
        <v>0</v>
      </c>
      <c r="Q41" s="19">
        <v>0</v>
      </c>
      <c r="R41" s="19">
        <v>0</v>
      </c>
      <c r="S41" s="19">
        <v>208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E41" s="19">
        <v>0</v>
      </c>
      <c r="AF41" s="19">
        <v>0</v>
      </c>
      <c r="AG41" s="19">
        <v>0</v>
      </c>
      <c r="AH41" s="19">
        <v>0</v>
      </c>
      <c r="AI41" s="19">
        <v>0</v>
      </c>
      <c r="AJ41" s="19">
        <v>0</v>
      </c>
      <c r="AK41" s="19">
        <v>0</v>
      </c>
      <c r="AL41" s="19">
        <v>0</v>
      </c>
      <c r="AM41" s="19">
        <v>0</v>
      </c>
      <c r="AN41" s="19">
        <v>0</v>
      </c>
      <c r="AO41" s="19">
        <v>0</v>
      </c>
      <c r="AP41" s="19">
        <v>0</v>
      </c>
    </row>
    <row r="42" spans="1:42" s="9" customFormat="1" x14ac:dyDescent="0.3">
      <c r="A42" s="24" t="s">
        <v>75</v>
      </c>
      <c r="B42" s="25" t="s">
        <v>76</v>
      </c>
      <c r="C42" s="26" t="s">
        <v>30</v>
      </c>
      <c r="D42" s="19">
        <f t="shared" si="0"/>
        <v>134</v>
      </c>
      <c r="E42" s="19">
        <v>0</v>
      </c>
      <c r="F42" s="19">
        <v>25</v>
      </c>
      <c r="G42" s="19">
        <v>109</v>
      </c>
      <c r="H42" s="19">
        <v>0</v>
      </c>
      <c r="I42" s="19">
        <v>0</v>
      </c>
      <c r="J42" s="19">
        <v>0</v>
      </c>
      <c r="K42" s="19">
        <v>0</v>
      </c>
      <c r="L42" s="27">
        <v>0</v>
      </c>
      <c r="M42" s="19">
        <v>0</v>
      </c>
      <c r="N42" s="19">
        <v>0</v>
      </c>
      <c r="O42" s="27">
        <v>0</v>
      </c>
      <c r="P42" s="27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E42" s="19">
        <v>0</v>
      </c>
      <c r="AF42" s="19">
        <v>0</v>
      </c>
      <c r="AG42" s="19">
        <v>0</v>
      </c>
      <c r="AH42" s="19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9">
        <v>0</v>
      </c>
    </row>
    <row r="43" spans="1:42" s="9" customFormat="1" x14ac:dyDescent="0.3">
      <c r="A43" s="24" t="s">
        <v>77</v>
      </c>
      <c r="B43" s="25" t="s">
        <v>78</v>
      </c>
      <c r="C43" s="26" t="s">
        <v>30</v>
      </c>
      <c r="D43" s="19">
        <f t="shared" si="0"/>
        <v>189</v>
      </c>
      <c r="E43" s="19">
        <v>0</v>
      </c>
      <c r="F43" s="19">
        <v>47</v>
      </c>
      <c r="G43" s="19">
        <v>65</v>
      </c>
      <c r="H43" s="19">
        <v>0</v>
      </c>
      <c r="I43" s="19">
        <v>0</v>
      </c>
      <c r="J43" s="19">
        <v>0</v>
      </c>
      <c r="K43" s="19">
        <v>0</v>
      </c>
      <c r="L43" s="27">
        <v>0</v>
      </c>
      <c r="M43" s="19">
        <v>0</v>
      </c>
      <c r="N43" s="19">
        <v>0</v>
      </c>
      <c r="O43" s="27">
        <v>0</v>
      </c>
      <c r="P43" s="27">
        <v>0</v>
      </c>
      <c r="Q43" s="19">
        <v>0</v>
      </c>
      <c r="R43" s="19">
        <v>0</v>
      </c>
      <c r="S43" s="19">
        <v>77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E43" s="19">
        <v>0</v>
      </c>
      <c r="AF43" s="19">
        <v>0</v>
      </c>
      <c r="AG43" s="19">
        <v>0</v>
      </c>
      <c r="AH43" s="19">
        <v>0</v>
      </c>
      <c r="AI43" s="19">
        <v>0</v>
      </c>
      <c r="AJ43" s="19">
        <v>0</v>
      </c>
      <c r="AK43" s="19">
        <v>0</v>
      </c>
      <c r="AL43" s="19">
        <v>0</v>
      </c>
      <c r="AM43" s="19">
        <v>0</v>
      </c>
      <c r="AN43" s="19">
        <v>0</v>
      </c>
      <c r="AO43" s="19">
        <v>0</v>
      </c>
      <c r="AP43" s="19">
        <v>0</v>
      </c>
    </row>
    <row r="44" spans="1:42" s="9" customFormat="1" x14ac:dyDescent="0.3">
      <c r="A44" s="24" t="s">
        <v>79</v>
      </c>
      <c r="B44" s="25" t="s">
        <v>80</v>
      </c>
      <c r="C44" s="26" t="s">
        <v>30</v>
      </c>
      <c r="D44" s="19">
        <f t="shared" si="0"/>
        <v>260</v>
      </c>
      <c r="E44" s="19">
        <v>0</v>
      </c>
      <c r="F44" s="19">
        <v>40</v>
      </c>
      <c r="G44" s="19">
        <v>105</v>
      </c>
      <c r="H44" s="19">
        <v>0</v>
      </c>
      <c r="I44" s="19">
        <v>0</v>
      </c>
      <c r="J44" s="19">
        <v>0</v>
      </c>
      <c r="K44" s="19">
        <v>0</v>
      </c>
      <c r="L44" s="27">
        <v>0</v>
      </c>
      <c r="M44" s="19">
        <v>0</v>
      </c>
      <c r="N44" s="19">
        <v>0</v>
      </c>
      <c r="O44" s="27">
        <v>0</v>
      </c>
      <c r="P44" s="27">
        <v>0</v>
      </c>
      <c r="Q44" s="19">
        <v>0</v>
      </c>
      <c r="R44" s="19">
        <v>0</v>
      </c>
      <c r="S44" s="19">
        <v>115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E44" s="19">
        <v>0</v>
      </c>
      <c r="AF44" s="19">
        <v>0</v>
      </c>
      <c r="AG44" s="19">
        <v>0</v>
      </c>
      <c r="AH44" s="19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9">
        <v>0</v>
      </c>
    </row>
    <row r="45" spans="1:42" s="9" customFormat="1" x14ac:dyDescent="0.3">
      <c r="A45" s="24" t="s">
        <v>81</v>
      </c>
      <c r="B45" s="25" t="s">
        <v>82</v>
      </c>
      <c r="C45" s="26" t="s">
        <v>30</v>
      </c>
      <c r="D45" s="19">
        <f t="shared" si="0"/>
        <v>160</v>
      </c>
      <c r="E45" s="19">
        <v>0</v>
      </c>
      <c r="F45" s="19">
        <v>0</v>
      </c>
      <c r="G45" s="19">
        <v>95</v>
      </c>
      <c r="H45" s="19">
        <v>0</v>
      </c>
      <c r="I45" s="19">
        <v>0</v>
      </c>
      <c r="J45" s="19">
        <v>0</v>
      </c>
      <c r="K45" s="19">
        <v>0</v>
      </c>
      <c r="L45" s="27">
        <v>0</v>
      </c>
      <c r="M45" s="19">
        <v>0</v>
      </c>
      <c r="N45" s="19">
        <v>0</v>
      </c>
      <c r="O45" s="27">
        <v>0</v>
      </c>
      <c r="P45" s="27">
        <v>0</v>
      </c>
      <c r="Q45" s="19">
        <v>0</v>
      </c>
      <c r="R45" s="19">
        <v>0</v>
      </c>
      <c r="S45" s="19">
        <v>65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E45" s="19">
        <v>0</v>
      </c>
      <c r="AF45" s="19">
        <v>0</v>
      </c>
      <c r="AG45" s="19">
        <v>0</v>
      </c>
      <c r="AH45" s="19">
        <v>0</v>
      </c>
      <c r="AI45" s="19">
        <v>0</v>
      </c>
      <c r="AJ45" s="19">
        <v>0</v>
      </c>
      <c r="AK45" s="19">
        <v>0</v>
      </c>
      <c r="AL45" s="19">
        <v>0</v>
      </c>
      <c r="AM45" s="19">
        <v>0</v>
      </c>
      <c r="AN45" s="19">
        <v>0</v>
      </c>
      <c r="AO45" s="19">
        <v>0</v>
      </c>
      <c r="AP45" s="19">
        <v>0</v>
      </c>
    </row>
    <row r="46" spans="1:42" s="9" customFormat="1" x14ac:dyDescent="0.3">
      <c r="A46" s="24" t="s">
        <v>83</v>
      </c>
      <c r="B46" s="25" t="s">
        <v>84</v>
      </c>
      <c r="C46" s="26" t="s">
        <v>30</v>
      </c>
      <c r="D46" s="19">
        <f t="shared" si="0"/>
        <v>326</v>
      </c>
      <c r="E46" s="19">
        <v>0</v>
      </c>
      <c r="F46" s="19">
        <v>30</v>
      </c>
      <c r="G46" s="19">
        <v>126</v>
      </c>
      <c r="H46" s="19">
        <v>0</v>
      </c>
      <c r="I46" s="19">
        <v>0</v>
      </c>
      <c r="J46" s="19">
        <v>0</v>
      </c>
      <c r="K46" s="19">
        <v>0</v>
      </c>
      <c r="L46" s="27">
        <v>0</v>
      </c>
      <c r="M46" s="19">
        <v>0</v>
      </c>
      <c r="N46" s="19">
        <v>0</v>
      </c>
      <c r="O46" s="27">
        <v>0</v>
      </c>
      <c r="P46" s="27">
        <v>0</v>
      </c>
      <c r="Q46" s="19">
        <v>0</v>
      </c>
      <c r="R46" s="19">
        <v>0</v>
      </c>
      <c r="S46" s="19">
        <v>170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  <c r="AF46" s="19">
        <v>0</v>
      </c>
      <c r="AG46" s="19">
        <v>0</v>
      </c>
      <c r="AH46" s="19">
        <v>0</v>
      </c>
      <c r="AI46" s="19">
        <v>0</v>
      </c>
      <c r="AJ46" s="19">
        <v>0</v>
      </c>
      <c r="AK46" s="19">
        <v>0</v>
      </c>
      <c r="AL46" s="19">
        <v>0</v>
      </c>
      <c r="AM46" s="19">
        <v>0</v>
      </c>
      <c r="AN46" s="19">
        <v>0</v>
      </c>
      <c r="AO46" s="19">
        <v>0</v>
      </c>
      <c r="AP46" s="19">
        <v>0</v>
      </c>
    </row>
    <row r="47" spans="1:42" s="9" customFormat="1" x14ac:dyDescent="0.3">
      <c r="A47" s="24" t="s">
        <v>85</v>
      </c>
      <c r="B47" s="25" t="s">
        <v>86</v>
      </c>
      <c r="C47" s="26" t="s">
        <v>30</v>
      </c>
      <c r="D47" s="19">
        <f t="shared" si="0"/>
        <v>206</v>
      </c>
      <c r="E47" s="19">
        <v>0</v>
      </c>
      <c r="F47" s="19">
        <v>32</v>
      </c>
      <c r="G47" s="19">
        <v>87</v>
      </c>
      <c r="H47" s="19">
        <v>0</v>
      </c>
      <c r="I47" s="19">
        <v>0</v>
      </c>
      <c r="J47" s="19">
        <v>0</v>
      </c>
      <c r="K47" s="19">
        <v>0</v>
      </c>
      <c r="L47" s="27">
        <v>0</v>
      </c>
      <c r="M47" s="19">
        <v>0</v>
      </c>
      <c r="N47" s="19">
        <v>0</v>
      </c>
      <c r="O47" s="27">
        <v>0</v>
      </c>
      <c r="P47" s="27">
        <v>0</v>
      </c>
      <c r="Q47" s="19">
        <v>0</v>
      </c>
      <c r="R47" s="19">
        <v>0</v>
      </c>
      <c r="S47" s="19">
        <v>87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E47" s="19">
        <v>0</v>
      </c>
      <c r="AF47" s="19">
        <v>0</v>
      </c>
      <c r="AG47" s="19">
        <v>0</v>
      </c>
      <c r="AH47" s="19">
        <v>0</v>
      </c>
      <c r="AI47" s="19">
        <v>0</v>
      </c>
      <c r="AJ47" s="19">
        <v>0</v>
      </c>
      <c r="AK47" s="19">
        <v>0</v>
      </c>
      <c r="AL47" s="19">
        <v>0</v>
      </c>
      <c r="AM47" s="19">
        <v>0</v>
      </c>
      <c r="AN47" s="19">
        <v>0</v>
      </c>
      <c r="AO47" s="19">
        <v>0</v>
      </c>
      <c r="AP47" s="19">
        <v>0</v>
      </c>
    </row>
    <row r="48" spans="1:42" s="9" customFormat="1" x14ac:dyDescent="0.3">
      <c r="A48" s="24" t="s">
        <v>87</v>
      </c>
      <c r="B48" s="25" t="s">
        <v>88</v>
      </c>
      <c r="C48" s="26" t="s">
        <v>30</v>
      </c>
      <c r="D48" s="19">
        <f t="shared" si="0"/>
        <v>195</v>
      </c>
      <c r="E48" s="19">
        <v>0</v>
      </c>
      <c r="F48" s="19">
        <v>30</v>
      </c>
      <c r="G48" s="19">
        <v>88</v>
      </c>
      <c r="H48" s="19">
        <v>0</v>
      </c>
      <c r="I48" s="19">
        <v>0</v>
      </c>
      <c r="J48" s="19">
        <v>0</v>
      </c>
      <c r="K48" s="19">
        <v>0</v>
      </c>
      <c r="L48" s="27">
        <v>0</v>
      </c>
      <c r="M48" s="19">
        <v>0</v>
      </c>
      <c r="N48" s="19">
        <v>0</v>
      </c>
      <c r="O48" s="27">
        <v>0</v>
      </c>
      <c r="P48" s="27">
        <v>0</v>
      </c>
      <c r="Q48" s="19">
        <v>0</v>
      </c>
      <c r="R48" s="19">
        <v>0</v>
      </c>
      <c r="S48" s="19">
        <v>77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E48" s="19">
        <v>0</v>
      </c>
      <c r="AF48" s="19">
        <v>0</v>
      </c>
      <c r="AG48" s="19">
        <v>0</v>
      </c>
      <c r="AH48" s="19">
        <v>0</v>
      </c>
      <c r="AI48" s="19">
        <v>0</v>
      </c>
      <c r="AJ48" s="19">
        <v>0</v>
      </c>
      <c r="AK48" s="19">
        <v>0</v>
      </c>
      <c r="AL48" s="19">
        <v>0</v>
      </c>
      <c r="AM48" s="19">
        <v>0</v>
      </c>
      <c r="AN48" s="19">
        <v>0</v>
      </c>
      <c r="AO48" s="19">
        <v>0</v>
      </c>
      <c r="AP48" s="19">
        <v>0</v>
      </c>
    </row>
    <row r="49" spans="1:42" s="9" customFormat="1" x14ac:dyDescent="0.3">
      <c r="A49" s="24" t="s">
        <v>89</v>
      </c>
      <c r="B49" s="25" t="s">
        <v>90</v>
      </c>
      <c r="C49" s="26" t="s">
        <v>30</v>
      </c>
      <c r="D49" s="19">
        <f t="shared" si="0"/>
        <v>151</v>
      </c>
      <c r="E49" s="19">
        <v>0</v>
      </c>
      <c r="F49" s="19">
        <v>25</v>
      </c>
      <c r="G49" s="19">
        <v>64</v>
      </c>
      <c r="H49" s="19">
        <v>0</v>
      </c>
      <c r="I49" s="19">
        <v>0</v>
      </c>
      <c r="J49" s="19">
        <v>0</v>
      </c>
      <c r="K49" s="19">
        <v>0</v>
      </c>
      <c r="L49" s="27">
        <v>0</v>
      </c>
      <c r="M49" s="19">
        <v>0</v>
      </c>
      <c r="N49" s="19">
        <v>0</v>
      </c>
      <c r="O49" s="27">
        <v>0</v>
      </c>
      <c r="P49" s="27">
        <v>0</v>
      </c>
      <c r="Q49" s="19">
        <v>0</v>
      </c>
      <c r="R49" s="19">
        <v>0</v>
      </c>
      <c r="S49" s="19">
        <v>62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E49" s="19">
        <v>0</v>
      </c>
      <c r="AF49" s="19">
        <v>0</v>
      </c>
      <c r="AG49" s="19">
        <v>0</v>
      </c>
      <c r="AH49" s="19">
        <v>0</v>
      </c>
      <c r="AI49" s="19">
        <v>0</v>
      </c>
      <c r="AJ49" s="19">
        <v>0</v>
      </c>
      <c r="AK49" s="19">
        <v>0</v>
      </c>
      <c r="AL49" s="19">
        <v>0</v>
      </c>
      <c r="AM49" s="19">
        <v>0</v>
      </c>
      <c r="AN49" s="19">
        <v>0</v>
      </c>
      <c r="AO49" s="19">
        <v>0</v>
      </c>
      <c r="AP49" s="19">
        <v>0</v>
      </c>
    </row>
    <row r="50" spans="1:42" s="9" customFormat="1" x14ac:dyDescent="0.3">
      <c r="A50" s="24" t="s">
        <v>91</v>
      </c>
      <c r="B50" s="25" t="s">
        <v>92</v>
      </c>
      <c r="C50" s="26" t="s">
        <v>30</v>
      </c>
      <c r="D50" s="19">
        <f t="shared" si="0"/>
        <v>113</v>
      </c>
      <c r="E50" s="19">
        <v>0</v>
      </c>
      <c r="F50" s="19">
        <v>21</v>
      </c>
      <c r="G50" s="19">
        <v>42</v>
      </c>
      <c r="H50" s="19">
        <v>0</v>
      </c>
      <c r="I50" s="19">
        <v>0</v>
      </c>
      <c r="J50" s="19">
        <v>0</v>
      </c>
      <c r="K50" s="19">
        <v>0</v>
      </c>
      <c r="L50" s="27">
        <v>0</v>
      </c>
      <c r="M50" s="19">
        <v>0</v>
      </c>
      <c r="N50" s="19">
        <v>0</v>
      </c>
      <c r="O50" s="27">
        <v>0</v>
      </c>
      <c r="P50" s="27">
        <v>0</v>
      </c>
      <c r="Q50" s="19">
        <v>0</v>
      </c>
      <c r="R50" s="19">
        <v>0</v>
      </c>
      <c r="S50" s="19">
        <v>50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0</v>
      </c>
      <c r="AF50" s="19">
        <v>0</v>
      </c>
      <c r="AG50" s="19">
        <v>0</v>
      </c>
      <c r="AH50" s="19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9">
        <v>0</v>
      </c>
    </row>
    <row r="51" spans="1:42" s="9" customFormat="1" x14ac:dyDescent="0.3">
      <c r="A51" s="24" t="s">
        <v>93</v>
      </c>
      <c r="B51" s="25" t="s">
        <v>94</v>
      </c>
      <c r="C51" s="26" t="s">
        <v>30</v>
      </c>
      <c r="D51" s="19">
        <f t="shared" si="0"/>
        <v>110</v>
      </c>
      <c r="E51" s="19">
        <v>0</v>
      </c>
      <c r="F51" s="19">
        <v>28</v>
      </c>
      <c r="G51" s="19">
        <v>82</v>
      </c>
      <c r="H51" s="19">
        <v>0</v>
      </c>
      <c r="I51" s="19">
        <v>0</v>
      </c>
      <c r="J51" s="19">
        <v>0</v>
      </c>
      <c r="K51" s="19">
        <v>0</v>
      </c>
      <c r="L51" s="27">
        <v>0</v>
      </c>
      <c r="M51" s="19">
        <v>0</v>
      </c>
      <c r="N51" s="19">
        <v>0</v>
      </c>
      <c r="O51" s="27">
        <v>0</v>
      </c>
      <c r="P51" s="27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E51" s="19">
        <v>0</v>
      </c>
      <c r="AF51" s="19">
        <v>0</v>
      </c>
      <c r="AG51" s="19">
        <v>0</v>
      </c>
      <c r="AH51" s="19">
        <v>0</v>
      </c>
      <c r="AI51" s="19">
        <v>0</v>
      </c>
      <c r="AJ51" s="19">
        <v>0</v>
      </c>
      <c r="AK51" s="19">
        <v>0</v>
      </c>
      <c r="AL51" s="19">
        <v>0</v>
      </c>
      <c r="AM51" s="19">
        <v>0</v>
      </c>
      <c r="AN51" s="19">
        <v>0</v>
      </c>
      <c r="AO51" s="19">
        <v>0</v>
      </c>
      <c r="AP51" s="19">
        <v>0</v>
      </c>
    </row>
    <row r="52" spans="1:42" s="9" customFormat="1" x14ac:dyDescent="0.3">
      <c r="A52" s="24" t="s">
        <v>95</v>
      </c>
      <c r="B52" s="25" t="s">
        <v>96</v>
      </c>
      <c r="C52" s="26" t="s">
        <v>30</v>
      </c>
      <c r="D52" s="19">
        <f t="shared" si="0"/>
        <v>22</v>
      </c>
      <c r="E52" s="19">
        <v>0</v>
      </c>
      <c r="F52" s="19">
        <v>3</v>
      </c>
      <c r="G52" s="19">
        <v>19</v>
      </c>
      <c r="H52" s="19">
        <v>0</v>
      </c>
      <c r="I52" s="19">
        <v>0</v>
      </c>
      <c r="J52" s="19">
        <v>0</v>
      </c>
      <c r="K52" s="19">
        <v>0</v>
      </c>
      <c r="L52" s="27">
        <v>0</v>
      </c>
      <c r="M52" s="19">
        <v>0</v>
      </c>
      <c r="N52" s="19">
        <v>0</v>
      </c>
      <c r="O52" s="27">
        <v>0</v>
      </c>
      <c r="P52" s="27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E52" s="19">
        <v>0</v>
      </c>
      <c r="AF52" s="19">
        <v>0</v>
      </c>
      <c r="AG52" s="19">
        <v>0</v>
      </c>
      <c r="AH52" s="19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9">
        <v>0</v>
      </c>
    </row>
    <row r="53" spans="1:42" s="9" customFormat="1" x14ac:dyDescent="0.3">
      <c r="A53" s="24" t="s">
        <v>97</v>
      </c>
      <c r="B53" s="25" t="s">
        <v>98</v>
      </c>
      <c r="C53" s="26" t="s">
        <v>30</v>
      </c>
      <c r="D53" s="19">
        <f t="shared" si="0"/>
        <v>77</v>
      </c>
      <c r="E53" s="19">
        <v>0</v>
      </c>
      <c r="F53" s="19">
        <v>14</v>
      </c>
      <c r="G53" s="19">
        <v>63</v>
      </c>
      <c r="H53" s="19">
        <v>0</v>
      </c>
      <c r="I53" s="19">
        <v>0</v>
      </c>
      <c r="J53" s="19">
        <v>0</v>
      </c>
      <c r="K53" s="19">
        <v>0</v>
      </c>
      <c r="L53" s="27">
        <v>0</v>
      </c>
      <c r="M53" s="19">
        <v>0</v>
      </c>
      <c r="N53" s="19">
        <v>0</v>
      </c>
      <c r="O53" s="27">
        <v>0</v>
      </c>
      <c r="P53" s="27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0</v>
      </c>
      <c r="AC53" s="19">
        <v>0</v>
      </c>
      <c r="AD53" s="19">
        <v>0</v>
      </c>
      <c r="AE53" s="19">
        <v>0</v>
      </c>
      <c r="AF53" s="19">
        <v>0</v>
      </c>
      <c r="AG53" s="19">
        <v>0</v>
      </c>
      <c r="AH53" s="19">
        <v>0</v>
      </c>
      <c r="AI53" s="19">
        <v>0</v>
      </c>
      <c r="AJ53" s="19">
        <v>0</v>
      </c>
      <c r="AK53" s="19">
        <v>0</v>
      </c>
      <c r="AL53" s="19">
        <v>0</v>
      </c>
      <c r="AM53" s="19">
        <v>0</v>
      </c>
      <c r="AN53" s="19">
        <v>0</v>
      </c>
      <c r="AO53" s="19">
        <v>0</v>
      </c>
      <c r="AP53" s="19">
        <v>0</v>
      </c>
    </row>
    <row r="54" spans="1:42" s="9" customFormat="1" x14ac:dyDescent="0.3">
      <c r="A54" s="24" t="s">
        <v>99</v>
      </c>
      <c r="B54" s="25" t="s">
        <v>100</v>
      </c>
      <c r="C54" s="26" t="s">
        <v>30</v>
      </c>
      <c r="D54" s="19">
        <f t="shared" si="0"/>
        <v>189</v>
      </c>
      <c r="E54" s="19">
        <v>0</v>
      </c>
      <c r="F54" s="19">
        <v>25</v>
      </c>
      <c r="G54" s="19">
        <v>85</v>
      </c>
      <c r="H54" s="19">
        <v>0</v>
      </c>
      <c r="I54" s="19">
        <v>0</v>
      </c>
      <c r="J54" s="19">
        <v>0</v>
      </c>
      <c r="K54" s="19">
        <v>0</v>
      </c>
      <c r="L54" s="27">
        <v>0</v>
      </c>
      <c r="M54" s="19">
        <v>0</v>
      </c>
      <c r="N54" s="19">
        <v>0</v>
      </c>
      <c r="O54" s="27">
        <v>0</v>
      </c>
      <c r="P54" s="27">
        <v>0</v>
      </c>
      <c r="Q54" s="19">
        <v>0</v>
      </c>
      <c r="R54" s="19">
        <v>0</v>
      </c>
      <c r="S54" s="19">
        <v>79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0</v>
      </c>
      <c r="AB54" s="19">
        <v>0</v>
      </c>
      <c r="AC54" s="19">
        <v>0</v>
      </c>
      <c r="AD54" s="19">
        <v>0</v>
      </c>
      <c r="AE54" s="19">
        <v>0</v>
      </c>
      <c r="AF54" s="19">
        <v>0</v>
      </c>
      <c r="AG54" s="19">
        <v>0</v>
      </c>
      <c r="AH54" s="19">
        <v>0</v>
      </c>
      <c r="AI54" s="19">
        <v>0</v>
      </c>
      <c r="AJ54" s="19">
        <v>0</v>
      </c>
      <c r="AK54" s="19">
        <v>0</v>
      </c>
      <c r="AL54" s="19">
        <v>0</v>
      </c>
      <c r="AM54" s="19">
        <v>0</v>
      </c>
      <c r="AN54" s="19">
        <v>0</v>
      </c>
      <c r="AO54" s="19">
        <v>0</v>
      </c>
      <c r="AP54" s="19">
        <v>0</v>
      </c>
    </row>
    <row r="55" spans="1:42" s="9" customFormat="1" x14ac:dyDescent="0.3">
      <c r="A55" s="24" t="s">
        <v>101</v>
      </c>
      <c r="B55" s="25" t="s">
        <v>102</v>
      </c>
      <c r="C55" s="26" t="s">
        <v>30</v>
      </c>
      <c r="D55" s="19">
        <f t="shared" si="0"/>
        <v>238</v>
      </c>
      <c r="E55" s="19">
        <v>0</v>
      </c>
      <c r="F55" s="19">
        <v>40</v>
      </c>
      <c r="G55" s="19">
        <v>93</v>
      </c>
      <c r="H55" s="19">
        <v>0</v>
      </c>
      <c r="I55" s="19">
        <v>0</v>
      </c>
      <c r="J55" s="19">
        <v>0</v>
      </c>
      <c r="K55" s="19">
        <v>0</v>
      </c>
      <c r="L55" s="27">
        <v>0</v>
      </c>
      <c r="M55" s="19">
        <v>0</v>
      </c>
      <c r="N55" s="19">
        <v>0</v>
      </c>
      <c r="O55" s="27">
        <v>0</v>
      </c>
      <c r="P55" s="27">
        <v>0</v>
      </c>
      <c r="Q55" s="19">
        <v>0</v>
      </c>
      <c r="R55" s="19">
        <v>0</v>
      </c>
      <c r="S55" s="19">
        <v>105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E55" s="19">
        <v>0</v>
      </c>
      <c r="AF55" s="19">
        <v>0</v>
      </c>
      <c r="AG55" s="19">
        <v>0</v>
      </c>
      <c r="AH55" s="19">
        <v>0</v>
      </c>
      <c r="AI55" s="19">
        <v>0</v>
      </c>
      <c r="AJ55" s="19">
        <v>0</v>
      </c>
      <c r="AK55" s="19">
        <v>0</v>
      </c>
      <c r="AL55" s="19">
        <v>0</v>
      </c>
      <c r="AM55" s="19">
        <v>0</v>
      </c>
      <c r="AN55" s="19">
        <v>0</v>
      </c>
      <c r="AO55" s="19">
        <v>0</v>
      </c>
      <c r="AP55" s="19">
        <v>0</v>
      </c>
    </row>
    <row r="56" spans="1:42" s="9" customFormat="1" x14ac:dyDescent="0.3">
      <c r="A56" s="24" t="s">
        <v>103</v>
      </c>
      <c r="B56" s="25" t="s">
        <v>104</v>
      </c>
      <c r="C56" s="26" t="s">
        <v>30</v>
      </c>
      <c r="D56" s="19">
        <f t="shared" si="0"/>
        <v>83</v>
      </c>
      <c r="E56" s="19">
        <v>0</v>
      </c>
      <c r="F56" s="19">
        <v>19</v>
      </c>
      <c r="G56" s="19">
        <v>24</v>
      </c>
      <c r="H56" s="19">
        <v>0</v>
      </c>
      <c r="I56" s="19">
        <v>0</v>
      </c>
      <c r="J56" s="19">
        <v>0</v>
      </c>
      <c r="K56" s="19">
        <v>0</v>
      </c>
      <c r="L56" s="27">
        <v>0</v>
      </c>
      <c r="M56" s="19">
        <v>9</v>
      </c>
      <c r="N56" s="19">
        <v>0</v>
      </c>
      <c r="O56" s="27">
        <v>0</v>
      </c>
      <c r="P56" s="27">
        <v>6</v>
      </c>
      <c r="Q56" s="19">
        <v>0</v>
      </c>
      <c r="R56" s="19">
        <v>0</v>
      </c>
      <c r="S56" s="19">
        <v>25</v>
      </c>
      <c r="T56" s="19">
        <v>0</v>
      </c>
      <c r="U56" s="19">
        <v>0</v>
      </c>
      <c r="V56" s="19">
        <v>0</v>
      </c>
      <c r="W56" s="19">
        <v>0</v>
      </c>
      <c r="X56" s="19">
        <v>0</v>
      </c>
      <c r="Y56" s="19">
        <v>0</v>
      </c>
      <c r="Z56" s="19">
        <v>0</v>
      </c>
      <c r="AA56" s="19">
        <v>0</v>
      </c>
      <c r="AB56" s="19">
        <v>0</v>
      </c>
      <c r="AC56" s="19">
        <v>0</v>
      </c>
      <c r="AD56" s="19">
        <v>0</v>
      </c>
      <c r="AE56" s="19">
        <v>0</v>
      </c>
      <c r="AF56" s="19">
        <v>0</v>
      </c>
      <c r="AG56" s="19">
        <v>0</v>
      </c>
      <c r="AH56" s="19">
        <v>0</v>
      </c>
      <c r="AI56" s="19">
        <v>0</v>
      </c>
      <c r="AJ56" s="19">
        <v>0</v>
      </c>
      <c r="AK56" s="19">
        <v>0</v>
      </c>
      <c r="AL56" s="19">
        <v>0</v>
      </c>
      <c r="AM56" s="19">
        <v>0</v>
      </c>
      <c r="AN56" s="19">
        <v>0</v>
      </c>
      <c r="AO56" s="19">
        <v>0</v>
      </c>
      <c r="AP56" s="19">
        <v>0</v>
      </c>
    </row>
    <row r="57" spans="1:42" s="9" customFormat="1" x14ac:dyDescent="0.3">
      <c r="A57" s="24" t="s">
        <v>105</v>
      </c>
      <c r="B57" s="25" t="s">
        <v>106</v>
      </c>
      <c r="C57" s="26" t="s">
        <v>30</v>
      </c>
      <c r="D57" s="19">
        <f t="shared" si="0"/>
        <v>203</v>
      </c>
      <c r="E57" s="19">
        <v>0</v>
      </c>
      <c r="F57" s="19">
        <v>25</v>
      </c>
      <c r="G57" s="19">
        <v>86</v>
      </c>
      <c r="H57" s="19">
        <v>0</v>
      </c>
      <c r="I57" s="19">
        <v>0</v>
      </c>
      <c r="J57" s="19">
        <v>0</v>
      </c>
      <c r="K57" s="19">
        <v>0</v>
      </c>
      <c r="L57" s="27">
        <v>0</v>
      </c>
      <c r="M57" s="19">
        <v>0</v>
      </c>
      <c r="N57" s="19">
        <v>0</v>
      </c>
      <c r="O57" s="27">
        <v>0</v>
      </c>
      <c r="P57" s="27">
        <v>0</v>
      </c>
      <c r="Q57" s="19">
        <v>0</v>
      </c>
      <c r="R57" s="19">
        <v>0</v>
      </c>
      <c r="S57" s="19">
        <v>92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0</v>
      </c>
      <c r="AB57" s="19">
        <v>0</v>
      </c>
      <c r="AC57" s="19">
        <v>0</v>
      </c>
      <c r="AD57" s="19">
        <v>0</v>
      </c>
      <c r="AE57" s="19">
        <v>0</v>
      </c>
      <c r="AF57" s="19">
        <v>0</v>
      </c>
      <c r="AG57" s="19">
        <v>0</v>
      </c>
      <c r="AH57" s="19">
        <v>0</v>
      </c>
      <c r="AI57" s="19">
        <v>0</v>
      </c>
      <c r="AJ57" s="19">
        <v>0</v>
      </c>
      <c r="AK57" s="19">
        <v>0</v>
      </c>
      <c r="AL57" s="19">
        <v>0</v>
      </c>
      <c r="AM57" s="19">
        <v>0</v>
      </c>
      <c r="AN57" s="19">
        <v>0</v>
      </c>
      <c r="AO57" s="19">
        <v>0</v>
      </c>
      <c r="AP57" s="19">
        <v>0</v>
      </c>
    </row>
    <row r="58" spans="1:42" s="9" customFormat="1" x14ac:dyDescent="0.3">
      <c r="A58" s="24" t="s">
        <v>107</v>
      </c>
      <c r="B58" s="25" t="s">
        <v>108</v>
      </c>
      <c r="C58" s="26" t="s">
        <v>30</v>
      </c>
      <c r="D58" s="19">
        <f t="shared" si="0"/>
        <v>101</v>
      </c>
      <c r="E58" s="19">
        <v>0</v>
      </c>
      <c r="F58" s="19">
        <v>19</v>
      </c>
      <c r="G58" s="19">
        <v>33</v>
      </c>
      <c r="H58" s="19">
        <v>0</v>
      </c>
      <c r="I58" s="19">
        <v>0</v>
      </c>
      <c r="J58" s="19">
        <v>0</v>
      </c>
      <c r="K58" s="19">
        <v>0</v>
      </c>
      <c r="L58" s="27">
        <v>0</v>
      </c>
      <c r="M58" s="19">
        <v>0</v>
      </c>
      <c r="N58" s="19">
        <v>0</v>
      </c>
      <c r="O58" s="27">
        <v>0</v>
      </c>
      <c r="P58" s="27">
        <v>0</v>
      </c>
      <c r="Q58" s="19">
        <v>0</v>
      </c>
      <c r="R58" s="19">
        <v>0</v>
      </c>
      <c r="S58" s="19">
        <v>49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E58" s="19">
        <v>0</v>
      </c>
      <c r="AF58" s="19">
        <v>0</v>
      </c>
      <c r="AG58" s="19">
        <v>0</v>
      </c>
      <c r="AH58" s="19">
        <v>0</v>
      </c>
      <c r="AI58" s="19">
        <v>0</v>
      </c>
      <c r="AJ58" s="19">
        <v>0</v>
      </c>
      <c r="AK58" s="19">
        <v>0</v>
      </c>
      <c r="AL58" s="19">
        <v>0</v>
      </c>
      <c r="AM58" s="19">
        <v>0</v>
      </c>
      <c r="AN58" s="19">
        <v>0</v>
      </c>
      <c r="AO58" s="19">
        <v>0</v>
      </c>
      <c r="AP58" s="19">
        <v>0</v>
      </c>
    </row>
    <row r="59" spans="1:42" s="9" customFormat="1" x14ac:dyDescent="0.3">
      <c r="A59" s="24" t="s">
        <v>109</v>
      </c>
      <c r="B59" s="25" t="s">
        <v>110</v>
      </c>
      <c r="C59" s="26" t="s">
        <v>30</v>
      </c>
      <c r="D59" s="19">
        <f t="shared" si="0"/>
        <v>122</v>
      </c>
      <c r="E59" s="19">
        <v>0</v>
      </c>
      <c r="F59" s="19">
        <v>37</v>
      </c>
      <c r="G59" s="19">
        <v>85</v>
      </c>
      <c r="H59" s="19">
        <v>0</v>
      </c>
      <c r="I59" s="19">
        <v>0</v>
      </c>
      <c r="J59" s="19">
        <v>0</v>
      </c>
      <c r="K59" s="19">
        <v>0</v>
      </c>
      <c r="L59" s="27">
        <v>0</v>
      </c>
      <c r="M59" s="19">
        <v>0</v>
      </c>
      <c r="N59" s="19">
        <v>0</v>
      </c>
      <c r="O59" s="27">
        <v>0</v>
      </c>
      <c r="P59" s="27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E59" s="19">
        <v>0</v>
      </c>
      <c r="AF59" s="19">
        <v>0</v>
      </c>
      <c r="AG59" s="19">
        <v>0</v>
      </c>
      <c r="AH59" s="19">
        <v>0</v>
      </c>
      <c r="AI59" s="19">
        <v>0</v>
      </c>
      <c r="AJ59" s="19">
        <v>0</v>
      </c>
      <c r="AK59" s="19">
        <v>0</v>
      </c>
      <c r="AL59" s="19">
        <v>0</v>
      </c>
      <c r="AM59" s="19">
        <v>0</v>
      </c>
      <c r="AN59" s="19">
        <v>0</v>
      </c>
      <c r="AO59" s="19">
        <v>0</v>
      </c>
      <c r="AP59" s="19">
        <v>0</v>
      </c>
    </row>
    <row r="60" spans="1:42" s="9" customFormat="1" x14ac:dyDescent="0.3">
      <c r="A60" s="24" t="s">
        <v>111</v>
      </c>
      <c r="B60" s="25" t="s">
        <v>112</v>
      </c>
      <c r="C60" s="26" t="s">
        <v>30</v>
      </c>
      <c r="D60" s="19">
        <f t="shared" si="0"/>
        <v>336</v>
      </c>
      <c r="E60" s="19">
        <v>0</v>
      </c>
      <c r="F60" s="19">
        <v>50</v>
      </c>
      <c r="G60" s="19">
        <v>138</v>
      </c>
      <c r="H60" s="19">
        <v>0</v>
      </c>
      <c r="I60" s="19">
        <v>0</v>
      </c>
      <c r="J60" s="19">
        <v>0</v>
      </c>
      <c r="K60" s="19">
        <v>0</v>
      </c>
      <c r="L60" s="27">
        <v>0</v>
      </c>
      <c r="M60" s="19">
        <v>0</v>
      </c>
      <c r="N60" s="19">
        <v>0</v>
      </c>
      <c r="O60" s="27">
        <v>0</v>
      </c>
      <c r="P60" s="27">
        <v>0</v>
      </c>
      <c r="Q60" s="19">
        <v>0</v>
      </c>
      <c r="R60" s="19">
        <v>0</v>
      </c>
      <c r="S60" s="19">
        <v>148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E60" s="19">
        <v>0</v>
      </c>
      <c r="AF60" s="19">
        <v>0</v>
      </c>
      <c r="AG60" s="19">
        <v>0</v>
      </c>
      <c r="AH60" s="19">
        <v>0</v>
      </c>
      <c r="AI60" s="19">
        <v>0</v>
      </c>
      <c r="AJ60" s="19">
        <v>0</v>
      </c>
      <c r="AK60" s="19">
        <v>0</v>
      </c>
      <c r="AL60" s="19">
        <v>0</v>
      </c>
      <c r="AM60" s="19">
        <v>0</v>
      </c>
      <c r="AN60" s="19">
        <v>0</v>
      </c>
      <c r="AO60" s="19">
        <v>0</v>
      </c>
      <c r="AP60" s="19">
        <v>0</v>
      </c>
    </row>
    <row r="61" spans="1:42" s="9" customFormat="1" x14ac:dyDescent="0.3">
      <c r="A61" s="24" t="s">
        <v>113</v>
      </c>
      <c r="B61" s="25" t="s">
        <v>114</v>
      </c>
      <c r="C61" s="26" t="s">
        <v>30</v>
      </c>
      <c r="D61" s="19">
        <f t="shared" si="0"/>
        <v>377</v>
      </c>
      <c r="E61" s="19">
        <v>0</v>
      </c>
      <c r="F61" s="19">
        <v>0</v>
      </c>
      <c r="G61" s="19">
        <v>194</v>
      </c>
      <c r="H61" s="19">
        <v>0</v>
      </c>
      <c r="I61" s="19">
        <v>0</v>
      </c>
      <c r="J61" s="19">
        <v>0</v>
      </c>
      <c r="K61" s="19">
        <v>0</v>
      </c>
      <c r="L61" s="27">
        <v>0</v>
      </c>
      <c r="M61" s="19">
        <v>0</v>
      </c>
      <c r="N61" s="19">
        <v>0</v>
      </c>
      <c r="O61" s="27">
        <v>0</v>
      </c>
      <c r="P61" s="27">
        <v>0</v>
      </c>
      <c r="Q61" s="19">
        <v>0</v>
      </c>
      <c r="R61" s="19">
        <v>0</v>
      </c>
      <c r="S61" s="19">
        <v>183</v>
      </c>
      <c r="T61" s="19">
        <v>0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E61" s="19">
        <v>0</v>
      </c>
      <c r="AF61" s="19">
        <v>0</v>
      </c>
      <c r="AG61" s="19">
        <v>0</v>
      </c>
      <c r="AH61" s="19">
        <v>0</v>
      </c>
      <c r="AI61" s="19">
        <v>0</v>
      </c>
      <c r="AJ61" s="19">
        <v>0</v>
      </c>
      <c r="AK61" s="19">
        <v>0</v>
      </c>
      <c r="AL61" s="19">
        <v>0</v>
      </c>
      <c r="AM61" s="19">
        <v>0</v>
      </c>
      <c r="AN61" s="19">
        <v>0</v>
      </c>
      <c r="AO61" s="19">
        <v>0</v>
      </c>
      <c r="AP61" s="19">
        <v>0</v>
      </c>
    </row>
    <row r="62" spans="1:42" s="9" customFormat="1" x14ac:dyDescent="0.3">
      <c r="A62" s="24" t="s">
        <v>115</v>
      </c>
      <c r="B62" s="25" t="s">
        <v>116</v>
      </c>
      <c r="C62" s="26" t="s">
        <v>30</v>
      </c>
      <c r="D62" s="19">
        <f t="shared" si="0"/>
        <v>222</v>
      </c>
      <c r="E62" s="19">
        <v>0</v>
      </c>
      <c r="F62" s="19">
        <v>50</v>
      </c>
      <c r="G62" s="19">
        <v>82</v>
      </c>
      <c r="H62" s="19">
        <v>0</v>
      </c>
      <c r="I62" s="19">
        <v>0</v>
      </c>
      <c r="J62" s="19">
        <v>0</v>
      </c>
      <c r="K62" s="19">
        <v>0</v>
      </c>
      <c r="L62" s="27">
        <v>0</v>
      </c>
      <c r="M62" s="19">
        <v>0</v>
      </c>
      <c r="N62" s="19">
        <v>0</v>
      </c>
      <c r="O62" s="27">
        <v>0</v>
      </c>
      <c r="P62" s="27">
        <v>0</v>
      </c>
      <c r="Q62" s="19">
        <v>0</v>
      </c>
      <c r="R62" s="19">
        <v>0</v>
      </c>
      <c r="S62" s="19">
        <v>90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0</v>
      </c>
      <c r="AE62" s="19">
        <v>0</v>
      </c>
      <c r="AF62" s="19">
        <v>0</v>
      </c>
      <c r="AG62" s="19">
        <v>0</v>
      </c>
      <c r="AH62" s="19">
        <v>0</v>
      </c>
      <c r="AI62" s="19">
        <v>0</v>
      </c>
      <c r="AJ62" s="19">
        <v>0</v>
      </c>
      <c r="AK62" s="19">
        <v>0</v>
      </c>
      <c r="AL62" s="19">
        <v>0</v>
      </c>
      <c r="AM62" s="19">
        <v>0</v>
      </c>
      <c r="AN62" s="19">
        <v>0</v>
      </c>
      <c r="AO62" s="19">
        <v>0</v>
      </c>
      <c r="AP62" s="19">
        <v>0</v>
      </c>
    </row>
    <row r="63" spans="1:42" s="9" customFormat="1" x14ac:dyDescent="0.3">
      <c r="A63" s="24" t="s">
        <v>117</v>
      </c>
      <c r="B63" s="25" t="s">
        <v>118</v>
      </c>
      <c r="C63" s="26" t="s">
        <v>30</v>
      </c>
      <c r="D63" s="19">
        <f t="shared" si="0"/>
        <v>231</v>
      </c>
      <c r="E63" s="19">
        <v>0</v>
      </c>
      <c r="F63" s="19">
        <v>30</v>
      </c>
      <c r="G63" s="19">
        <v>59</v>
      </c>
      <c r="H63" s="19">
        <v>0</v>
      </c>
      <c r="I63" s="19">
        <v>0</v>
      </c>
      <c r="J63" s="19">
        <v>0</v>
      </c>
      <c r="K63" s="19">
        <v>0</v>
      </c>
      <c r="L63" s="27">
        <v>0</v>
      </c>
      <c r="M63" s="19">
        <v>0</v>
      </c>
      <c r="N63" s="19">
        <v>0</v>
      </c>
      <c r="O63" s="27">
        <v>0</v>
      </c>
      <c r="P63" s="27">
        <v>0</v>
      </c>
      <c r="Q63" s="19">
        <v>0</v>
      </c>
      <c r="R63" s="19">
        <v>0</v>
      </c>
      <c r="S63" s="19">
        <v>142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E63" s="19">
        <v>0</v>
      </c>
      <c r="AF63" s="19">
        <v>0</v>
      </c>
      <c r="AG63" s="19">
        <v>0</v>
      </c>
      <c r="AH63" s="19">
        <v>0</v>
      </c>
      <c r="AI63" s="19">
        <v>0</v>
      </c>
      <c r="AJ63" s="19">
        <v>0</v>
      </c>
      <c r="AK63" s="19">
        <v>0</v>
      </c>
      <c r="AL63" s="19">
        <v>0</v>
      </c>
      <c r="AM63" s="19">
        <v>0</v>
      </c>
      <c r="AN63" s="19">
        <v>0</v>
      </c>
      <c r="AO63" s="19">
        <v>0</v>
      </c>
      <c r="AP63" s="19">
        <v>0</v>
      </c>
    </row>
    <row r="64" spans="1:42" s="9" customFormat="1" x14ac:dyDescent="0.3">
      <c r="A64" s="24" t="s">
        <v>119</v>
      </c>
      <c r="B64" s="25" t="s">
        <v>120</v>
      </c>
      <c r="C64" s="26" t="s">
        <v>121</v>
      </c>
      <c r="D64" s="19">
        <f t="shared" si="0"/>
        <v>90</v>
      </c>
      <c r="E64" s="19">
        <v>0</v>
      </c>
      <c r="F64" s="28">
        <v>16</v>
      </c>
      <c r="G64" s="19">
        <v>74</v>
      </c>
      <c r="H64" s="19">
        <v>0</v>
      </c>
      <c r="I64" s="19">
        <v>0</v>
      </c>
      <c r="J64" s="19">
        <v>0</v>
      </c>
      <c r="K64" s="19">
        <v>0</v>
      </c>
      <c r="L64" s="27">
        <v>0</v>
      </c>
      <c r="M64" s="19">
        <v>0</v>
      </c>
      <c r="N64" s="19">
        <v>0</v>
      </c>
      <c r="O64" s="27">
        <v>0</v>
      </c>
      <c r="P64" s="27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0</v>
      </c>
      <c r="AC64" s="19">
        <v>0</v>
      </c>
      <c r="AD64" s="19">
        <v>0</v>
      </c>
      <c r="AE64" s="19">
        <v>0</v>
      </c>
      <c r="AF64" s="19">
        <v>0</v>
      </c>
      <c r="AG64" s="19">
        <v>0</v>
      </c>
      <c r="AH64" s="19">
        <v>0</v>
      </c>
      <c r="AI64" s="19">
        <v>0</v>
      </c>
      <c r="AJ64" s="19">
        <v>0</v>
      </c>
      <c r="AK64" s="19">
        <v>0</v>
      </c>
      <c r="AL64" s="19">
        <v>0</v>
      </c>
      <c r="AM64" s="19">
        <v>0</v>
      </c>
      <c r="AN64" s="19">
        <v>0</v>
      </c>
      <c r="AO64" s="19">
        <v>0</v>
      </c>
      <c r="AP64" s="19">
        <v>0</v>
      </c>
    </row>
    <row r="65" spans="1:42" s="9" customFormat="1" x14ac:dyDescent="0.3">
      <c r="A65" s="24" t="s">
        <v>122</v>
      </c>
      <c r="B65" s="25" t="s">
        <v>123</v>
      </c>
      <c r="C65" s="26" t="s">
        <v>121</v>
      </c>
      <c r="D65" s="19">
        <f t="shared" si="0"/>
        <v>102</v>
      </c>
      <c r="E65" s="19">
        <v>0</v>
      </c>
      <c r="F65" s="19">
        <v>14</v>
      </c>
      <c r="G65" s="19">
        <v>88</v>
      </c>
      <c r="H65" s="19">
        <v>0</v>
      </c>
      <c r="I65" s="19">
        <v>0</v>
      </c>
      <c r="J65" s="19">
        <v>0</v>
      </c>
      <c r="K65" s="19">
        <v>0</v>
      </c>
      <c r="L65" s="27">
        <v>0</v>
      </c>
      <c r="M65" s="19">
        <v>0</v>
      </c>
      <c r="N65" s="19">
        <v>0</v>
      </c>
      <c r="O65" s="27">
        <v>0</v>
      </c>
      <c r="P65" s="27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>
        <v>0</v>
      </c>
      <c r="AC65" s="19">
        <v>0</v>
      </c>
      <c r="AD65" s="19">
        <v>0</v>
      </c>
      <c r="AE65" s="19">
        <v>0</v>
      </c>
      <c r="AF65" s="19">
        <v>0</v>
      </c>
      <c r="AG65" s="19">
        <v>0</v>
      </c>
      <c r="AH65" s="19">
        <v>0</v>
      </c>
      <c r="AI65" s="19">
        <v>0</v>
      </c>
      <c r="AJ65" s="19">
        <v>0</v>
      </c>
      <c r="AK65" s="19">
        <v>0</v>
      </c>
      <c r="AL65" s="19">
        <v>0</v>
      </c>
      <c r="AM65" s="19">
        <v>0</v>
      </c>
      <c r="AN65" s="19">
        <v>0</v>
      </c>
      <c r="AO65" s="19">
        <v>0</v>
      </c>
      <c r="AP65" s="19">
        <v>0</v>
      </c>
    </row>
    <row r="66" spans="1:42" s="9" customFormat="1" x14ac:dyDescent="0.3">
      <c r="A66" s="24" t="s">
        <v>124</v>
      </c>
      <c r="B66" s="25" t="s">
        <v>125</v>
      </c>
      <c r="C66" s="26" t="s">
        <v>121</v>
      </c>
      <c r="D66" s="19">
        <f t="shared" si="0"/>
        <v>202</v>
      </c>
      <c r="E66" s="19">
        <v>0</v>
      </c>
      <c r="F66" s="19">
        <v>38</v>
      </c>
      <c r="G66" s="19">
        <v>129</v>
      </c>
      <c r="H66" s="19">
        <v>0</v>
      </c>
      <c r="I66" s="19">
        <v>0</v>
      </c>
      <c r="J66" s="19">
        <v>0</v>
      </c>
      <c r="K66" s="19">
        <v>0</v>
      </c>
      <c r="L66" s="27">
        <v>0</v>
      </c>
      <c r="M66" s="19">
        <v>35</v>
      </c>
      <c r="N66" s="19">
        <v>0</v>
      </c>
      <c r="O66" s="27">
        <v>0</v>
      </c>
      <c r="P66" s="27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E66" s="19">
        <v>0</v>
      </c>
      <c r="AF66" s="19">
        <v>0</v>
      </c>
      <c r="AG66" s="19">
        <v>0</v>
      </c>
      <c r="AH66" s="19">
        <v>0</v>
      </c>
      <c r="AI66" s="19">
        <v>0</v>
      </c>
      <c r="AJ66" s="19">
        <v>0</v>
      </c>
      <c r="AK66" s="19">
        <v>0</v>
      </c>
      <c r="AL66" s="19">
        <v>0</v>
      </c>
      <c r="AM66" s="19">
        <v>0</v>
      </c>
      <c r="AN66" s="19">
        <v>0</v>
      </c>
      <c r="AO66" s="19">
        <v>0</v>
      </c>
      <c r="AP66" s="19">
        <v>0</v>
      </c>
    </row>
    <row r="67" spans="1:42" s="9" customFormat="1" x14ac:dyDescent="0.3">
      <c r="A67" s="24" t="s">
        <v>126</v>
      </c>
      <c r="B67" s="25" t="s">
        <v>127</v>
      </c>
      <c r="C67" s="26" t="s">
        <v>121</v>
      </c>
      <c r="D67" s="19">
        <f t="shared" si="0"/>
        <v>106</v>
      </c>
      <c r="E67" s="19">
        <v>0</v>
      </c>
      <c r="F67" s="19">
        <v>13</v>
      </c>
      <c r="G67" s="19">
        <v>93</v>
      </c>
      <c r="H67" s="19">
        <v>0</v>
      </c>
      <c r="I67" s="19">
        <v>0</v>
      </c>
      <c r="J67" s="19">
        <v>0</v>
      </c>
      <c r="K67" s="19">
        <v>0</v>
      </c>
      <c r="L67" s="27">
        <v>0</v>
      </c>
      <c r="M67" s="19">
        <v>0</v>
      </c>
      <c r="N67" s="19">
        <v>0</v>
      </c>
      <c r="O67" s="27">
        <v>0</v>
      </c>
      <c r="P67" s="27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0</v>
      </c>
      <c r="AF67" s="19">
        <v>0</v>
      </c>
      <c r="AG67" s="19">
        <v>0</v>
      </c>
      <c r="AH67" s="19">
        <v>0</v>
      </c>
      <c r="AI67" s="19">
        <v>0</v>
      </c>
      <c r="AJ67" s="19">
        <v>0</v>
      </c>
      <c r="AK67" s="19">
        <v>0</v>
      </c>
      <c r="AL67" s="19">
        <v>0</v>
      </c>
      <c r="AM67" s="19">
        <v>0</v>
      </c>
      <c r="AN67" s="19">
        <v>0</v>
      </c>
      <c r="AO67" s="19">
        <v>0</v>
      </c>
      <c r="AP67" s="19">
        <v>0</v>
      </c>
    </row>
    <row r="68" spans="1:42" s="9" customFormat="1" x14ac:dyDescent="0.3">
      <c r="A68" s="24" t="s">
        <v>128</v>
      </c>
      <c r="B68" s="25" t="s">
        <v>129</v>
      </c>
      <c r="C68" s="26" t="s">
        <v>121</v>
      </c>
      <c r="D68" s="19">
        <f t="shared" si="0"/>
        <v>109</v>
      </c>
      <c r="E68" s="19">
        <v>0</v>
      </c>
      <c r="F68" s="19">
        <v>18</v>
      </c>
      <c r="G68" s="19">
        <v>91</v>
      </c>
      <c r="H68" s="19">
        <v>0</v>
      </c>
      <c r="I68" s="19">
        <v>0</v>
      </c>
      <c r="J68" s="19">
        <v>0</v>
      </c>
      <c r="K68" s="19">
        <v>0</v>
      </c>
      <c r="L68" s="27">
        <v>0</v>
      </c>
      <c r="M68" s="19">
        <v>0</v>
      </c>
      <c r="N68" s="19">
        <v>0</v>
      </c>
      <c r="O68" s="27">
        <v>0</v>
      </c>
      <c r="P68" s="27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E68" s="19">
        <v>0</v>
      </c>
      <c r="AF68" s="19">
        <v>0</v>
      </c>
      <c r="AG68" s="19">
        <v>0</v>
      </c>
      <c r="AH68" s="19">
        <v>0</v>
      </c>
      <c r="AI68" s="19">
        <v>0</v>
      </c>
      <c r="AJ68" s="19">
        <v>0</v>
      </c>
      <c r="AK68" s="19">
        <v>0</v>
      </c>
      <c r="AL68" s="19">
        <v>0</v>
      </c>
      <c r="AM68" s="19">
        <v>0</v>
      </c>
      <c r="AN68" s="19">
        <v>0</v>
      </c>
      <c r="AO68" s="19">
        <v>0</v>
      </c>
      <c r="AP68" s="19">
        <v>0</v>
      </c>
    </row>
    <row r="69" spans="1:42" s="9" customFormat="1" x14ac:dyDescent="0.3">
      <c r="A69" s="24" t="s">
        <v>130</v>
      </c>
      <c r="B69" s="25" t="s">
        <v>131</v>
      </c>
      <c r="C69" s="26" t="s">
        <v>121</v>
      </c>
      <c r="D69" s="19">
        <f t="shared" si="0"/>
        <v>55</v>
      </c>
      <c r="E69" s="19">
        <v>0</v>
      </c>
      <c r="F69" s="19">
        <v>0</v>
      </c>
      <c r="G69" s="19">
        <v>0</v>
      </c>
      <c r="H69" s="19">
        <v>0</v>
      </c>
      <c r="I69" s="19">
        <v>15</v>
      </c>
      <c r="J69" s="19">
        <v>40</v>
      </c>
      <c r="K69" s="19">
        <v>0</v>
      </c>
      <c r="L69" s="27">
        <v>0</v>
      </c>
      <c r="M69" s="19">
        <v>0</v>
      </c>
      <c r="N69" s="19">
        <v>0</v>
      </c>
      <c r="O69" s="27">
        <v>0</v>
      </c>
      <c r="P69" s="27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E69" s="19">
        <v>0</v>
      </c>
      <c r="AF69" s="19">
        <v>0</v>
      </c>
      <c r="AG69" s="19">
        <v>0</v>
      </c>
      <c r="AH69" s="19">
        <v>0</v>
      </c>
      <c r="AI69" s="19">
        <v>0</v>
      </c>
      <c r="AJ69" s="19">
        <v>0</v>
      </c>
      <c r="AK69" s="19">
        <v>0</v>
      </c>
      <c r="AL69" s="19">
        <v>0</v>
      </c>
      <c r="AM69" s="19">
        <v>0</v>
      </c>
      <c r="AN69" s="19">
        <v>0</v>
      </c>
      <c r="AO69" s="19">
        <v>0</v>
      </c>
      <c r="AP69" s="19">
        <v>0</v>
      </c>
    </row>
    <row r="70" spans="1:42" s="9" customFormat="1" x14ac:dyDescent="0.3">
      <c r="A70" s="24" t="s">
        <v>132</v>
      </c>
      <c r="B70" s="25" t="s">
        <v>133</v>
      </c>
      <c r="C70" s="26" t="s">
        <v>121</v>
      </c>
      <c r="D70" s="19">
        <f t="shared" si="0"/>
        <v>59</v>
      </c>
      <c r="E70" s="19">
        <v>0</v>
      </c>
      <c r="F70" s="19">
        <v>0</v>
      </c>
      <c r="G70" s="19">
        <v>0</v>
      </c>
      <c r="H70" s="19">
        <v>0</v>
      </c>
      <c r="I70" s="19">
        <v>18</v>
      </c>
      <c r="J70" s="19">
        <v>41</v>
      </c>
      <c r="K70" s="19">
        <v>0</v>
      </c>
      <c r="L70" s="27">
        <v>0</v>
      </c>
      <c r="M70" s="19">
        <v>0</v>
      </c>
      <c r="N70" s="19">
        <v>0</v>
      </c>
      <c r="O70" s="27">
        <v>0</v>
      </c>
      <c r="P70" s="27">
        <v>0</v>
      </c>
      <c r="Q70" s="19">
        <v>0</v>
      </c>
      <c r="R70" s="19">
        <v>0</v>
      </c>
      <c r="S70" s="19">
        <v>0</v>
      </c>
      <c r="T70" s="19">
        <v>0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E70" s="19">
        <v>0</v>
      </c>
      <c r="AF70" s="19">
        <v>0</v>
      </c>
      <c r="AG70" s="19">
        <v>0</v>
      </c>
      <c r="AH70" s="19">
        <v>0</v>
      </c>
      <c r="AI70" s="19">
        <v>0</v>
      </c>
      <c r="AJ70" s="19">
        <v>0</v>
      </c>
      <c r="AK70" s="19">
        <v>0</v>
      </c>
      <c r="AL70" s="19">
        <v>0</v>
      </c>
      <c r="AM70" s="19">
        <v>0</v>
      </c>
      <c r="AN70" s="19">
        <v>0</v>
      </c>
      <c r="AO70" s="19">
        <v>0</v>
      </c>
      <c r="AP70" s="19">
        <v>0</v>
      </c>
    </row>
    <row r="71" spans="1:42" s="9" customFormat="1" x14ac:dyDescent="0.3">
      <c r="A71" s="24" t="s">
        <v>134</v>
      </c>
      <c r="B71" s="25" t="s">
        <v>135</v>
      </c>
      <c r="C71" s="26" t="s">
        <v>121</v>
      </c>
      <c r="D71" s="19">
        <f t="shared" si="0"/>
        <v>21</v>
      </c>
      <c r="E71" s="19">
        <v>0</v>
      </c>
      <c r="F71" s="19">
        <v>0</v>
      </c>
      <c r="G71" s="19">
        <v>0</v>
      </c>
      <c r="H71" s="19">
        <v>0</v>
      </c>
      <c r="I71" s="19">
        <v>8</v>
      </c>
      <c r="J71" s="19">
        <v>13</v>
      </c>
      <c r="K71" s="19">
        <v>0</v>
      </c>
      <c r="L71" s="27">
        <v>0</v>
      </c>
      <c r="M71" s="19">
        <v>0</v>
      </c>
      <c r="N71" s="19">
        <v>0</v>
      </c>
      <c r="O71" s="27">
        <v>0</v>
      </c>
      <c r="P71" s="27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E71" s="19">
        <v>0</v>
      </c>
      <c r="AF71" s="19">
        <v>0</v>
      </c>
      <c r="AG71" s="19">
        <v>0</v>
      </c>
      <c r="AH71" s="19">
        <v>0</v>
      </c>
      <c r="AI71" s="19">
        <v>0</v>
      </c>
      <c r="AJ71" s="19">
        <v>0</v>
      </c>
      <c r="AK71" s="19">
        <v>0</v>
      </c>
      <c r="AL71" s="19">
        <v>0</v>
      </c>
      <c r="AM71" s="19">
        <v>0</v>
      </c>
      <c r="AN71" s="19">
        <v>0</v>
      </c>
      <c r="AO71" s="19">
        <v>0</v>
      </c>
      <c r="AP71" s="19">
        <v>0</v>
      </c>
    </row>
    <row r="72" spans="1:42" s="9" customFormat="1" x14ac:dyDescent="0.3">
      <c r="A72" s="24" t="s">
        <v>136</v>
      </c>
      <c r="B72" s="25" t="s">
        <v>137</v>
      </c>
      <c r="C72" s="26" t="s">
        <v>121</v>
      </c>
      <c r="D72" s="19">
        <f t="shared" si="0"/>
        <v>52</v>
      </c>
      <c r="E72" s="19">
        <v>0</v>
      </c>
      <c r="F72" s="19">
        <v>0</v>
      </c>
      <c r="G72" s="19">
        <v>0</v>
      </c>
      <c r="H72" s="19">
        <v>0</v>
      </c>
      <c r="I72" s="19">
        <v>17</v>
      </c>
      <c r="J72" s="19">
        <v>35</v>
      </c>
      <c r="K72" s="19">
        <v>0</v>
      </c>
      <c r="L72" s="27">
        <v>0</v>
      </c>
      <c r="M72" s="19">
        <v>0</v>
      </c>
      <c r="N72" s="19">
        <v>0</v>
      </c>
      <c r="O72" s="27">
        <v>0</v>
      </c>
      <c r="P72" s="27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E72" s="19">
        <v>0</v>
      </c>
      <c r="AF72" s="19">
        <v>0</v>
      </c>
      <c r="AG72" s="19">
        <v>0</v>
      </c>
      <c r="AH72" s="19">
        <v>0</v>
      </c>
      <c r="AI72" s="19">
        <v>0</v>
      </c>
      <c r="AJ72" s="19">
        <v>0</v>
      </c>
      <c r="AK72" s="19">
        <v>0</v>
      </c>
      <c r="AL72" s="19">
        <v>0</v>
      </c>
      <c r="AM72" s="19">
        <v>0</v>
      </c>
      <c r="AN72" s="19">
        <v>0</v>
      </c>
      <c r="AO72" s="19">
        <v>0</v>
      </c>
      <c r="AP72" s="19">
        <v>0</v>
      </c>
    </row>
    <row r="73" spans="1:42" s="9" customFormat="1" x14ac:dyDescent="0.3">
      <c r="A73" s="24" t="s">
        <v>138</v>
      </c>
      <c r="B73" s="25" t="s">
        <v>139</v>
      </c>
      <c r="C73" s="26" t="s">
        <v>121</v>
      </c>
      <c r="D73" s="19">
        <f t="shared" si="0"/>
        <v>138</v>
      </c>
      <c r="E73" s="19">
        <v>0</v>
      </c>
      <c r="F73" s="19">
        <v>23</v>
      </c>
      <c r="G73" s="19">
        <v>89</v>
      </c>
      <c r="H73" s="19">
        <v>0</v>
      </c>
      <c r="I73" s="19">
        <v>0</v>
      </c>
      <c r="J73" s="19">
        <v>0</v>
      </c>
      <c r="K73" s="19">
        <v>0</v>
      </c>
      <c r="L73" s="27">
        <v>0</v>
      </c>
      <c r="M73" s="19">
        <v>26</v>
      </c>
      <c r="N73" s="19">
        <v>0</v>
      </c>
      <c r="O73" s="27">
        <v>0</v>
      </c>
      <c r="P73" s="27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E73" s="19">
        <v>0</v>
      </c>
      <c r="AF73" s="19">
        <v>0</v>
      </c>
      <c r="AG73" s="19">
        <v>0</v>
      </c>
      <c r="AH73" s="19">
        <v>0</v>
      </c>
      <c r="AI73" s="19">
        <v>0</v>
      </c>
      <c r="AJ73" s="19">
        <v>0</v>
      </c>
      <c r="AK73" s="19">
        <v>0</v>
      </c>
      <c r="AL73" s="19">
        <v>0</v>
      </c>
      <c r="AM73" s="19">
        <v>0</v>
      </c>
      <c r="AN73" s="19">
        <v>0</v>
      </c>
      <c r="AO73" s="19">
        <v>0</v>
      </c>
      <c r="AP73" s="19">
        <v>0</v>
      </c>
    </row>
    <row r="74" spans="1:42" s="9" customFormat="1" x14ac:dyDescent="0.3">
      <c r="A74" s="24" t="s">
        <v>140</v>
      </c>
      <c r="B74" s="25" t="s">
        <v>141</v>
      </c>
      <c r="C74" s="26" t="s">
        <v>121</v>
      </c>
      <c r="D74" s="19">
        <f t="shared" si="0"/>
        <v>29</v>
      </c>
      <c r="E74" s="19">
        <v>0</v>
      </c>
      <c r="F74" s="19">
        <v>0</v>
      </c>
      <c r="G74" s="19">
        <v>0</v>
      </c>
      <c r="H74" s="19">
        <v>0</v>
      </c>
      <c r="I74" s="19">
        <v>8</v>
      </c>
      <c r="J74" s="19">
        <v>21</v>
      </c>
      <c r="K74" s="19">
        <v>0</v>
      </c>
      <c r="L74" s="27">
        <v>0</v>
      </c>
      <c r="M74" s="19">
        <v>0</v>
      </c>
      <c r="N74" s="19">
        <v>0</v>
      </c>
      <c r="O74" s="27">
        <v>0</v>
      </c>
      <c r="P74" s="27">
        <v>0</v>
      </c>
      <c r="Q74" s="19">
        <v>0</v>
      </c>
      <c r="R74" s="19">
        <v>0</v>
      </c>
      <c r="S74" s="19">
        <v>0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E74" s="19">
        <v>0</v>
      </c>
      <c r="AF74" s="19">
        <v>0</v>
      </c>
      <c r="AG74" s="19">
        <v>0</v>
      </c>
      <c r="AH74" s="19">
        <v>0</v>
      </c>
      <c r="AI74" s="19">
        <v>0</v>
      </c>
      <c r="AJ74" s="19">
        <v>0</v>
      </c>
      <c r="AK74" s="19">
        <v>0</v>
      </c>
      <c r="AL74" s="19">
        <v>0</v>
      </c>
      <c r="AM74" s="19">
        <v>0</v>
      </c>
      <c r="AN74" s="19">
        <v>0</v>
      </c>
      <c r="AO74" s="19">
        <v>0</v>
      </c>
      <c r="AP74" s="19">
        <v>0</v>
      </c>
    </row>
    <row r="75" spans="1:42" s="9" customFormat="1" x14ac:dyDescent="0.3">
      <c r="A75" s="24" t="s">
        <v>142</v>
      </c>
      <c r="B75" s="25" t="s">
        <v>143</v>
      </c>
      <c r="C75" s="26" t="s">
        <v>121</v>
      </c>
      <c r="D75" s="19">
        <f t="shared" si="0"/>
        <v>24</v>
      </c>
      <c r="E75" s="19">
        <v>0</v>
      </c>
      <c r="F75" s="19">
        <v>0</v>
      </c>
      <c r="G75" s="19">
        <v>0</v>
      </c>
      <c r="H75" s="19">
        <v>0</v>
      </c>
      <c r="I75" s="19">
        <v>11</v>
      </c>
      <c r="J75" s="19">
        <v>13</v>
      </c>
      <c r="K75" s="19">
        <v>0</v>
      </c>
      <c r="L75" s="27">
        <v>0</v>
      </c>
      <c r="M75" s="19">
        <v>0</v>
      </c>
      <c r="N75" s="19">
        <v>0</v>
      </c>
      <c r="O75" s="27">
        <v>0</v>
      </c>
      <c r="P75" s="27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E75" s="19">
        <v>0</v>
      </c>
      <c r="AF75" s="19">
        <v>0</v>
      </c>
      <c r="AG75" s="19">
        <v>0</v>
      </c>
      <c r="AH75" s="19">
        <v>0</v>
      </c>
      <c r="AI75" s="19">
        <v>0</v>
      </c>
      <c r="AJ75" s="19">
        <v>0</v>
      </c>
      <c r="AK75" s="19">
        <v>0</v>
      </c>
      <c r="AL75" s="19">
        <v>0</v>
      </c>
      <c r="AM75" s="19">
        <v>0</v>
      </c>
      <c r="AN75" s="19">
        <v>0</v>
      </c>
      <c r="AO75" s="19">
        <v>0</v>
      </c>
      <c r="AP75" s="19">
        <v>0</v>
      </c>
    </row>
    <row r="76" spans="1:42" s="9" customFormat="1" x14ac:dyDescent="0.3">
      <c r="A76" s="24" t="s">
        <v>144</v>
      </c>
      <c r="B76" s="25" t="s">
        <v>145</v>
      </c>
      <c r="C76" s="26" t="s">
        <v>121</v>
      </c>
      <c r="D76" s="19">
        <f t="shared" si="0"/>
        <v>166</v>
      </c>
      <c r="E76" s="19">
        <v>0</v>
      </c>
      <c r="F76" s="19">
        <v>24</v>
      </c>
      <c r="G76" s="19">
        <v>58</v>
      </c>
      <c r="H76" s="19">
        <v>0</v>
      </c>
      <c r="I76" s="19">
        <v>0</v>
      </c>
      <c r="J76" s="19">
        <v>0</v>
      </c>
      <c r="K76" s="19">
        <v>0</v>
      </c>
      <c r="L76" s="27">
        <v>0</v>
      </c>
      <c r="M76" s="19">
        <v>0</v>
      </c>
      <c r="N76" s="19">
        <v>0</v>
      </c>
      <c r="O76" s="27">
        <v>0</v>
      </c>
      <c r="P76" s="27">
        <v>0</v>
      </c>
      <c r="Q76" s="19">
        <v>0</v>
      </c>
      <c r="R76" s="19">
        <v>0</v>
      </c>
      <c r="S76" s="19">
        <v>84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E76" s="19">
        <v>0</v>
      </c>
      <c r="AF76" s="19">
        <v>0</v>
      </c>
      <c r="AG76" s="19">
        <v>0</v>
      </c>
      <c r="AH76" s="19">
        <v>0</v>
      </c>
      <c r="AI76" s="19">
        <v>0</v>
      </c>
      <c r="AJ76" s="19">
        <v>0</v>
      </c>
      <c r="AK76" s="19">
        <v>0</v>
      </c>
      <c r="AL76" s="19">
        <v>0</v>
      </c>
      <c r="AM76" s="19">
        <v>0</v>
      </c>
      <c r="AN76" s="19">
        <v>0</v>
      </c>
      <c r="AO76" s="19">
        <v>0</v>
      </c>
      <c r="AP76" s="19">
        <v>0</v>
      </c>
    </row>
    <row r="77" spans="1:42" s="9" customFormat="1" x14ac:dyDescent="0.3">
      <c r="A77" s="24" t="s">
        <v>146</v>
      </c>
      <c r="B77" s="25" t="s">
        <v>147</v>
      </c>
      <c r="C77" s="26" t="s">
        <v>121</v>
      </c>
      <c r="D77" s="19">
        <f t="shared" si="0"/>
        <v>93</v>
      </c>
      <c r="E77" s="19">
        <v>0</v>
      </c>
      <c r="F77" s="19">
        <v>30</v>
      </c>
      <c r="G77" s="19">
        <v>63</v>
      </c>
      <c r="H77" s="19">
        <v>0</v>
      </c>
      <c r="I77" s="19">
        <v>0</v>
      </c>
      <c r="J77" s="19">
        <v>0</v>
      </c>
      <c r="K77" s="19">
        <v>0</v>
      </c>
      <c r="L77" s="27">
        <v>0</v>
      </c>
      <c r="M77" s="19">
        <v>0</v>
      </c>
      <c r="N77" s="19">
        <v>0</v>
      </c>
      <c r="O77" s="27">
        <v>0</v>
      </c>
      <c r="P77" s="27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E77" s="19">
        <v>0</v>
      </c>
      <c r="AF77" s="19">
        <v>0</v>
      </c>
      <c r="AG77" s="19">
        <v>0</v>
      </c>
      <c r="AH77" s="19">
        <v>0</v>
      </c>
      <c r="AI77" s="19">
        <v>0</v>
      </c>
      <c r="AJ77" s="19">
        <v>0</v>
      </c>
      <c r="AK77" s="19">
        <v>0</v>
      </c>
      <c r="AL77" s="19">
        <v>0</v>
      </c>
      <c r="AM77" s="19">
        <v>0</v>
      </c>
      <c r="AN77" s="19">
        <v>0</v>
      </c>
      <c r="AO77" s="19">
        <v>0</v>
      </c>
      <c r="AP77" s="19">
        <v>0</v>
      </c>
    </row>
    <row r="78" spans="1:42" s="9" customFormat="1" x14ac:dyDescent="0.3">
      <c r="A78" s="24" t="s">
        <v>148</v>
      </c>
      <c r="B78" s="25" t="s">
        <v>149</v>
      </c>
      <c r="C78" s="26" t="s">
        <v>121</v>
      </c>
      <c r="D78" s="19">
        <f t="shared" si="0"/>
        <v>17</v>
      </c>
      <c r="E78" s="19">
        <v>0</v>
      </c>
      <c r="F78" s="19">
        <v>0</v>
      </c>
      <c r="G78" s="19">
        <v>0</v>
      </c>
      <c r="H78" s="19">
        <v>0</v>
      </c>
      <c r="I78" s="19">
        <v>5</v>
      </c>
      <c r="J78" s="19">
        <v>12</v>
      </c>
      <c r="K78" s="19">
        <v>0</v>
      </c>
      <c r="L78" s="27">
        <v>0</v>
      </c>
      <c r="M78" s="19">
        <v>0</v>
      </c>
      <c r="N78" s="19">
        <v>0</v>
      </c>
      <c r="O78" s="27">
        <v>0</v>
      </c>
      <c r="P78" s="27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E78" s="19">
        <v>0</v>
      </c>
      <c r="AF78" s="19">
        <v>0</v>
      </c>
      <c r="AG78" s="19">
        <v>0</v>
      </c>
      <c r="AH78" s="19">
        <v>0</v>
      </c>
      <c r="AI78" s="19">
        <v>0</v>
      </c>
      <c r="AJ78" s="19">
        <v>0</v>
      </c>
      <c r="AK78" s="19">
        <v>0</v>
      </c>
      <c r="AL78" s="19">
        <v>0</v>
      </c>
      <c r="AM78" s="19">
        <v>0</v>
      </c>
      <c r="AN78" s="19">
        <v>0</v>
      </c>
      <c r="AO78" s="19">
        <v>0</v>
      </c>
      <c r="AP78" s="19">
        <v>0</v>
      </c>
    </row>
    <row r="79" spans="1:42" s="9" customFormat="1" x14ac:dyDescent="0.3">
      <c r="A79" s="24" t="s">
        <v>150</v>
      </c>
      <c r="B79" s="25" t="s">
        <v>151</v>
      </c>
      <c r="C79" s="26" t="s">
        <v>121</v>
      </c>
      <c r="D79" s="19">
        <f t="shared" si="0"/>
        <v>46</v>
      </c>
      <c r="E79" s="19">
        <v>0</v>
      </c>
      <c r="F79" s="19">
        <v>0</v>
      </c>
      <c r="G79" s="19">
        <v>0</v>
      </c>
      <c r="H79" s="19">
        <v>0</v>
      </c>
      <c r="I79" s="19">
        <v>9</v>
      </c>
      <c r="J79" s="19">
        <v>37</v>
      </c>
      <c r="K79" s="19">
        <v>0</v>
      </c>
      <c r="L79" s="27">
        <v>0</v>
      </c>
      <c r="M79" s="19">
        <v>0</v>
      </c>
      <c r="N79" s="19">
        <v>0</v>
      </c>
      <c r="O79" s="27">
        <v>0</v>
      </c>
      <c r="P79" s="27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E79" s="19">
        <v>0</v>
      </c>
      <c r="AF79" s="19">
        <v>0</v>
      </c>
      <c r="AG79" s="19">
        <v>0</v>
      </c>
      <c r="AH79" s="19">
        <v>0</v>
      </c>
      <c r="AI79" s="19">
        <v>0</v>
      </c>
      <c r="AJ79" s="19">
        <v>0</v>
      </c>
      <c r="AK79" s="19">
        <v>0</v>
      </c>
      <c r="AL79" s="19">
        <v>0</v>
      </c>
      <c r="AM79" s="19">
        <v>0</v>
      </c>
      <c r="AN79" s="19">
        <v>0</v>
      </c>
      <c r="AO79" s="19">
        <v>0</v>
      </c>
      <c r="AP79" s="19">
        <v>0</v>
      </c>
    </row>
    <row r="80" spans="1:42" s="9" customFormat="1" x14ac:dyDescent="0.3">
      <c r="A80" s="24" t="s">
        <v>152</v>
      </c>
      <c r="B80" s="25" t="s">
        <v>153</v>
      </c>
      <c r="C80" s="26" t="s">
        <v>121</v>
      </c>
      <c r="D80" s="19">
        <f t="shared" si="0"/>
        <v>39</v>
      </c>
      <c r="E80" s="19">
        <v>0</v>
      </c>
      <c r="F80" s="19">
        <v>0</v>
      </c>
      <c r="G80" s="19">
        <v>0</v>
      </c>
      <c r="H80" s="19">
        <v>0</v>
      </c>
      <c r="I80" s="19">
        <v>10</v>
      </c>
      <c r="J80" s="19">
        <v>29</v>
      </c>
      <c r="K80" s="19">
        <v>0</v>
      </c>
      <c r="L80" s="27">
        <v>0</v>
      </c>
      <c r="M80" s="19">
        <v>0</v>
      </c>
      <c r="N80" s="19">
        <v>0</v>
      </c>
      <c r="O80" s="27">
        <v>0</v>
      </c>
      <c r="P80" s="27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E80" s="19">
        <v>0</v>
      </c>
      <c r="AF80" s="19">
        <v>0</v>
      </c>
      <c r="AG80" s="19">
        <v>0</v>
      </c>
      <c r="AH80" s="19">
        <v>0</v>
      </c>
      <c r="AI80" s="19">
        <v>0</v>
      </c>
      <c r="AJ80" s="19">
        <v>0</v>
      </c>
      <c r="AK80" s="19">
        <v>0</v>
      </c>
      <c r="AL80" s="19">
        <v>0</v>
      </c>
      <c r="AM80" s="19">
        <v>0</v>
      </c>
      <c r="AN80" s="19">
        <v>0</v>
      </c>
      <c r="AO80" s="19">
        <v>0</v>
      </c>
      <c r="AP80" s="19">
        <v>0</v>
      </c>
    </row>
    <row r="81" spans="1:42" s="9" customFormat="1" x14ac:dyDescent="0.3">
      <c r="A81" s="24" t="s">
        <v>154</v>
      </c>
      <c r="B81" s="25" t="s">
        <v>155</v>
      </c>
      <c r="C81" s="26" t="s">
        <v>121</v>
      </c>
      <c r="D81" s="19">
        <f t="shared" si="0"/>
        <v>100</v>
      </c>
      <c r="E81" s="19">
        <v>0</v>
      </c>
      <c r="F81" s="19">
        <v>23</v>
      </c>
      <c r="G81" s="19">
        <v>39</v>
      </c>
      <c r="H81" s="19">
        <v>0</v>
      </c>
      <c r="I81" s="19">
        <v>0</v>
      </c>
      <c r="J81" s="19">
        <v>0</v>
      </c>
      <c r="K81" s="19">
        <v>0</v>
      </c>
      <c r="L81" s="27">
        <v>0</v>
      </c>
      <c r="M81" s="19">
        <v>0</v>
      </c>
      <c r="N81" s="19">
        <v>0</v>
      </c>
      <c r="O81" s="27">
        <v>0</v>
      </c>
      <c r="P81" s="27">
        <v>0</v>
      </c>
      <c r="Q81" s="19">
        <v>0</v>
      </c>
      <c r="R81" s="19">
        <v>0</v>
      </c>
      <c r="S81" s="19">
        <v>38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0</v>
      </c>
      <c r="AC81" s="19">
        <v>0</v>
      </c>
      <c r="AD81" s="19">
        <v>0</v>
      </c>
      <c r="AE81" s="19">
        <v>0</v>
      </c>
      <c r="AF81" s="19">
        <v>0</v>
      </c>
      <c r="AG81" s="19">
        <v>0</v>
      </c>
      <c r="AH81" s="19">
        <v>0</v>
      </c>
      <c r="AI81" s="19">
        <v>0</v>
      </c>
      <c r="AJ81" s="19">
        <v>0</v>
      </c>
      <c r="AK81" s="19">
        <v>0</v>
      </c>
      <c r="AL81" s="19">
        <v>0</v>
      </c>
      <c r="AM81" s="19">
        <v>0</v>
      </c>
      <c r="AN81" s="19">
        <v>0</v>
      </c>
      <c r="AO81" s="19">
        <v>0</v>
      </c>
      <c r="AP81" s="19">
        <v>0</v>
      </c>
    </row>
    <row r="82" spans="1:42" s="9" customFormat="1" x14ac:dyDescent="0.3">
      <c r="A82" s="24" t="s">
        <v>156</v>
      </c>
      <c r="B82" s="25" t="s">
        <v>157</v>
      </c>
      <c r="C82" s="26" t="s">
        <v>121</v>
      </c>
      <c r="D82" s="19">
        <f t="shared" si="0"/>
        <v>21</v>
      </c>
      <c r="E82" s="19">
        <v>0</v>
      </c>
      <c r="F82" s="19">
        <v>0</v>
      </c>
      <c r="G82" s="19">
        <v>0</v>
      </c>
      <c r="H82" s="19">
        <v>0</v>
      </c>
      <c r="I82" s="19">
        <v>2</v>
      </c>
      <c r="J82" s="19">
        <v>19</v>
      </c>
      <c r="K82" s="19">
        <v>0</v>
      </c>
      <c r="L82" s="27">
        <v>0</v>
      </c>
      <c r="M82" s="19">
        <v>0</v>
      </c>
      <c r="N82" s="19">
        <v>0</v>
      </c>
      <c r="O82" s="27">
        <v>0</v>
      </c>
      <c r="P82" s="27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E82" s="19">
        <v>0</v>
      </c>
      <c r="AF82" s="19">
        <v>0</v>
      </c>
      <c r="AG82" s="19">
        <v>0</v>
      </c>
      <c r="AH82" s="19">
        <v>0</v>
      </c>
      <c r="AI82" s="19">
        <v>0</v>
      </c>
      <c r="AJ82" s="19">
        <v>0</v>
      </c>
      <c r="AK82" s="19">
        <v>0</v>
      </c>
      <c r="AL82" s="19">
        <v>0</v>
      </c>
      <c r="AM82" s="19">
        <v>0</v>
      </c>
      <c r="AN82" s="19">
        <v>0</v>
      </c>
      <c r="AO82" s="19">
        <v>0</v>
      </c>
      <c r="AP82" s="19">
        <v>0</v>
      </c>
    </row>
    <row r="83" spans="1:42" s="9" customFormat="1" x14ac:dyDescent="0.3">
      <c r="A83" s="24" t="s">
        <v>158</v>
      </c>
      <c r="B83" s="25" t="s">
        <v>159</v>
      </c>
      <c r="C83" s="26" t="s">
        <v>121</v>
      </c>
      <c r="D83" s="19">
        <f t="shared" si="0"/>
        <v>16</v>
      </c>
      <c r="E83" s="19">
        <v>0</v>
      </c>
      <c r="F83" s="19">
        <v>0</v>
      </c>
      <c r="G83" s="19">
        <v>0</v>
      </c>
      <c r="H83" s="19">
        <v>0</v>
      </c>
      <c r="I83" s="19">
        <v>6</v>
      </c>
      <c r="J83" s="19">
        <v>10</v>
      </c>
      <c r="K83" s="19">
        <v>0</v>
      </c>
      <c r="L83" s="27">
        <v>0</v>
      </c>
      <c r="M83" s="19">
        <v>0</v>
      </c>
      <c r="N83" s="19">
        <v>0</v>
      </c>
      <c r="O83" s="27">
        <v>0</v>
      </c>
      <c r="P83" s="27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E83" s="19">
        <v>0</v>
      </c>
      <c r="AF83" s="19">
        <v>0</v>
      </c>
      <c r="AG83" s="19">
        <v>0</v>
      </c>
      <c r="AH83" s="19">
        <v>0</v>
      </c>
      <c r="AI83" s="19">
        <v>0</v>
      </c>
      <c r="AJ83" s="19">
        <v>0</v>
      </c>
      <c r="AK83" s="19">
        <v>0</v>
      </c>
      <c r="AL83" s="19">
        <v>0</v>
      </c>
      <c r="AM83" s="19">
        <v>0</v>
      </c>
      <c r="AN83" s="19">
        <v>0</v>
      </c>
      <c r="AO83" s="19">
        <v>0</v>
      </c>
      <c r="AP83" s="19">
        <v>0</v>
      </c>
    </row>
    <row r="84" spans="1:42" s="9" customFormat="1" x14ac:dyDescent="0.3">
      <c r="A84" s="24" t="s">
        <v>160</v>
      </c>
      <c r="B84" s="25" t="s">
        <v>161</v>
      </c>
      <c r="C84" s="26" t="s">
        <v>121</v>
      </c>
      <c r="D84" s="19">
        <f t="shared" ref="D84:D88" si="1">SUM(E84:AP84)</f>
        <v>23</v>
      </c>
      <c r="E84" s="19">
        <v>0</v>
      </c>
      <c r="F84" s="19">
        <v>0</v>
      </c>
      <c r="G84" s="19">
        <v>0</v>
      </c>
      <c r="H84" s="19">
        <v>0</v>
      </c>
      <c r="I84" s="19">
        <v>7</v>
      </c>
      <c r="J84" s="19">
        <v>16</v>
      </c>
      <c r="K84" s="19">
        <v>0</v>
      </c>
      <c r="L84" s="27">
        <v>0</v>
      </c>
      <c r="M84" s="19">
        <v>0</v>
      </c>
      <c r="N84" s="19">
        <v>0</v>
      </c>
      <c r="O84" s="27">
        <v>0</v>
      </c>
      <c r="P84" s="27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E84" s="19">
        <v>0</v>
      </c>
      <c r="AF84" s="19">
        <v>0</v>
      </c>
      <c r="AG84" s="19">
        <v>0</v>
      </c>
      <c r="AH84" s="19">
        <v>0</v>
      </c>
      <c r="AI84" s="19">
        <v>0</v>
      </c>
      <c r="AJ84" s="19">
        <v>0</v>
      </c>
      <c r="AK84" s="19">
        <v>0</v>
      </c>
      <c r="AL84" s="19">
        <v>0</v>
      </c>
      <c r="AM84" s="19">
        <v>0</v>
      </c>
      <c r="AN84" s="19">
        <v>0</v>
      </c>
      <c r="AO84" s="19">
        <v>0</v>
      </c>
      <c r="AP84" s="19">
        <v>0</v>
      </c>
    </row>
    <row r="85" spans="1:42" s="9" customFormat="1" x14ac:dyDescent="0.3">
      <c r="A85" s="24" t="s">
        <v>162</v>
      </c>
      <c r="B85" s="25" t="s">
        <v>163</v>
      </c>
      <c r="C85" s="26" t="s">
        <v>121</v>
      </c>
      <c r="D85" s="19">
        <f t="shared" si="1"/>
        <v>44</v>
      </c>
      <c r="E85" s="19">
        <v>0</v>
      </c>
      <c r="F85" s="19">
        <v>0</v>
      </c>
      <c r="G85" s="19">
        <v>0</v>
      </c>
      <c r="H85" s="19">
        <v>0</v>
      </c>
      <c r="I85" s="19">
        <v>15</v>
      </c>
      <c r="J85" s="19">
        <v>29</v>
      </c>
      <c r="K85" s="19">
        <v>0</v>
      </c>
      <c r="L85" s="27">
        <v>0</v>
      </c>
      <c r="M85" s="19">
        <v>0</v>
      </c>
      <c r="N85" s="19">
        <v>0</v>
      </c>
      <c r="O85" s="27">
        <v>0</v>
      </c>
      <c r="P85" s="27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0</v>
      </c>
      <c r="AC85" s="19">
        <v>0</v>
      </c>
      <c r="AD85" s="19">
        <v>0</v>
      </c>
      <c r="AE85" s="19">
        <v>0</v>
      </c>
      <c r="AF85" s="19">
        <v>0</v>
      </c>
      <c r="AG85" s="19">
        <v>0</v>
      </c>
      <c r="AH85" s="19">
        <v>0</v>
      </c>
      <c r="AI85" s="19">
        <v>0</v>
      </c>
      <c r="AJ85" s="19">
        <v>0</v>
      </c>
      <c r="AK85" s="19">
        <v>0</v>
      </c>
      <c r="AL85" s="19">
        <v>0</v>
      </c>
      <c r="AM85" s="19">
        <v>0</v>
      </c>
      <c r="AN85" s="19">
        <v>0</v>
      </c>
      <c r="AO85" s="19">
        <v>0</v>
      </c>
      <c r="AP85" s="19">
        <v>0</v>
      </c>
    </row>
    <row r="86" spans="1:42" s="9" customFormat="1" x14ac:dyDescent="0.3">
      <c r="A86" s="24" t="s">
        <v>164</v>
      </c>
      <c r="B86" s="25" t="s">
        <v>165</v>
      </c>
      <c r="C86" s="26" t="s">
        <v>121</v>
      </c>
      <c r="D86" s="19">
        <f t="shared" si="1"/>
        <v>47</v>
      </c>
      <c r="E86" s="19">
        <v>0</v>
      </c>
      <c r="F86" s="19">
        <v>0</v>
      </c>
      <c r="G86" s="19">
        <v>0</v>
      </c>
      <c r="H86" s="19">
        <v>0</v>
      </c>
      <c r="I86" s="19">
        <v>12</v>
      </c>
      <c r="J86" s="19">
        <v>35</v>
      </c>
      <c r="K86" s="19">
        <v>0</v>
      </c>
      <c r="L86" s="27">
        <v>0</v>
      </c>
      <c r="M86" s="19">
        <v>0</v>
      </c>
      <c r="N86" s="19">
        <v>0</v>
      </c>
      <c r="O86" s="27">
        <v>0</v>
      </c>
      <c r="P86" s="27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E86" s="19">
        <v>0</v>
      </c>
      <c r="AF86" s="19">
        <v>0</v>
      </c>
      <c r="AG86" s="19">
        <v>0</v>
      </c>
      <c r="AH86" s="19">
        <v>0</v>
      </c>
      <c r="AI86" s="19">
        <v>0</v>
      </c>
      <c r="AJ86" s="19">
        <v>0</v>
      </c>
      <c r="AK86" s="19">
        <v>0</v>
      </c>
      <c r="AL86" s="19">
        <v>0</v>
      </c>
      <c r="AM86" s="19">
        <v>0</v>
      </c>
      <c r="AN86" s="19">
        <v>0</v>
      </c>
      <c r="AO86" s="19">
        <v>0</v>
      </c>
      <c r="AP86" s="19">
        <v>0</v>
      </c>
    </row>
    <row r="87" spans="1:42" s="9" customFormat="1" x14ac:dyDescent="0.3">
      <c r="A87" s="24" t="s">
        <v>166</v>
      </c>
      <c r="B87" s="25" t="s">
        <v>167</v>
      </c>
      <c r="C87" s="26" t="s">
        <v>121</v>
      </c>
      <c r="D87" s="19">
        <f t="shared" si="1"/>
        <v>42</v>
      </c>
      <c r="E87" s="19">
        <v>0</v>
      </c>
      <c r="F87" s="19">
        <v>0</v>
      </c>
      <c r="G87" s="19">
        <v>0</v>
      </c>
      <c r="H87" s="19">
        <v>0</v>
      </c>
      <c r="I87" s="19">
        <v>7</v>
      </c>
      <c r="J87" s="19">
        <v>35</v>
      </c>
      <c r="K87" s="19">
        <v>0</v>
      </c>
      <c r="L87" s="27">
        <v>0</v>
      </c>
      <c r="M87" s="19">
        <v>0</v>
      </c>
      <c r="N87" s="19">
        <v>0</v>
      </c>
      <c r="O87" s="27">
        <v>0</v>
      </c>
      <c r="P87" s="27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E87" s="19">
        <v>0</v>
      </c>
      <c r="AF87" s="19">
        <v>0</v>
      </c>
      <c r="AG87" s="19">
        <v>0</v>
      </c>
      <c r="AH87" s="19">
        <v>0</v>
      </c>
      <c r="AI87" s="19">
        <v>0</v>
      </c>
      <c r="AJ87" s="19">
        <v>0</v>
      </c>
      <c r="AK87" s="19">
        <v>0</v>
      </c>
      <c r="AL87" s="19">
        <v>0</v>
      </c>
      <c r="AM87" s="19">
        <v>0</v>
      </c>
      <c r="AN87" s="19">
        <v>0</v>
      </c>
      <c r="AO87" s="19">
        <v>0</v>
      </c>
      <c r="AP87" s="19">
        <v>0</v>
      </c>
    </row>
    <row r="88" spans="1:42" s="9" customFormat="1" x14ac:dyDescent="0.3">
      <c r="A88" s="24" t="s">
        <v>168</v>
      </c>
      <c r="B88" s="25" t="s">
        <v>169</v>
      </c>
      <c r="C88" s="26" t="s">
        <v>121</v>
      </c>
      <c r="D88" s="19">
        <f t="shared" si="1"/>
        <v>254</v>
      </c>
      <c r="E88" s="19">
        <v>0</v>
      </c>
      <c r="F88" s="19">
        <v>55</v>
      </c>
      <c r="G88" s="19">
        <v>87</v>
      </c>
      <c r="H88" s="19">
        <v>0</v>
      </c>
      <c r="I88" s="19">
        <v>0</v>
      </c>
      <c r="J88" s="19">
        <v>0</v>
      </c>
      <c r="K88" s="19">
        <v>0</v>
      </c>
      <c r="L88" s="27">
        <v>0</v>
      </c>
      <c r="M88" s="19">
        <v>0</v>
      </c>
      <c r="N88" s="19">
        <v>0</v>
      </c>
      <c r="O88" s="27">
        <v>0</v>
      </c>
      <c r="P88" s="27">
        <v>0</v>
      </c>
      <c r="Q88" s="19">
        <v>0</v>
      </c>
      <c r="R88" s="19">
        <v>0</v>
      </c>
      <c r="S88" s="19">
        <v>112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E88" s="19">
        <v>0</v>
      </c>
      <c r="AF88" s="19">
        <v>0</v>
      </c>
      <c r="AG88" s="19">
        <v>0</v>
      </c>
      <c r="AH88" s="19">
        <v>0</v>
      </c>
      <c r="AI88" s="19">
        <v>0</v>
      </c>
      <c r="AJ88" s="19">
        <v>0</v>
      </c>
      <c r="AK88" s="19">
        <v>0</v>
      </c>
      <c r="AL88" s="19">
        <v>0</v>
      </c>
      <c r="AM88" s="19">
        <v>0</v>
      </c>
      <c r="AN88" s="19">
        <v>0</v>
      </c>
      <c r="AO88" s="19">
        <v>0</v>
      </c>
      <c r="AP88" s="19">
        <v>0</v>
      </c>
    </row>
    <row r="89" spans="1:42" s="16" customFormat="1" ht="39.75" customHeight="1" x14ac:dyDescent="0.3">
      <c r="A89" s="15"/>
      <c r="B89" s="11" t="s">
        <v>19</v>
      </c>
      <c r="C89" s="18" t="s">
        <v>22</v>
      </c>
      <c r="D89" s="13">
        <f t="shared" ref="D89:AP89" si="2">SUMIFS(D18:D88,$C$18:$C$88,"Городской")</f>
        <v>8639</v>
      </c>
      <c r="E89" s="13">
        <f t="shared" si="2"/>
        <v>0</v>
      </c>
      <c r="F89" s="13">
        <f t="shared" si="2"/>
        <v>1353</v>
      </c>
      <c r="G89" s="13">
        <f t="shared" si="2"/>
        <v>4362</v>
      </c>
      <c r="H89" s="13">
        <f t="shared" si="2"/>
        <v>0</v>
      </c>
      <c r="I89" s="13">
        <f t="shared" si="2"/>
        <v>0</v>
      </c>
      <c r="J89" s="13">
        <f t="shared" si="2"/>
        <v>0</v>
      </c>
      <c r="K89" s="13">
        <f t="shared" si="2"/>
        <v>0</v>
      </c>
      <c r="L89" s="13">
        <f t="shared" si="2"/>
        <v>0</v>
      </c>
      <c r="M89" s="13">
        <f t="shared" si="2"/>
        <v>223</v>
      </c>
      <c r="N89" s="13">
        <f t="shared" si="2"/>
        <v>0</v>
      </c>
      <c r="O89" s="13">
        <f t="shared" si="2"/>
        <v>0</v>
      </c>
      <c r="P89" s="13">
        <f t="shared" si="2"/>
        <v>33</v>
      </c>
      <c r="Q89" s="13">
        <f t="shared" si="2"/>
        <v>6</v>
      </c>
      <c r="R89" s="13">
        <f t="shared" si="2"/>
        <v>11</v>
      </c>
      <c r="S89" s="13">
        <f t="shared" si="2"/>
        <v>2651</v>
      </c>
      <c r="T89" s="13">
        <f t="shared" si="2"/>
        <v>0</v>
      </c>
      <c r="U89" s="13">
        <f t="shared" si="2"/>
        <v>0</v>
      </c>
      <c r="V89" s="13">
        <f t="shared" si="2"/>
        <v>0</v>
      </c>
      <c r="W89" s="13">
        <f t="shared" si="2"/>
        <v>0</v>
      </c>
      <c r="X89" s="13">
        <f t="shared" si="2"/>
        <v>0</v>
      </c>
      <c r="Y89" s="13">
        <f t="shared" si="2"/>
        <v>0</v>
      </c>
      <c r="Z89" s="13">
        <f t="shared" si="2"/>
        <v>0</v>
      </c>
      <c r="AA89" s="13">
        <f t="shared" si="2"/>
        <v>0</v>
      </c>
      <c r="AB89" s="13">
        <f t="shared" si="2"/>
        <v>0</v>
      </c>
      <c r="AC89" s="13">
        <f t="shared" si="2"/>
        <v>0</v>
      </c>
      <c r="AD89" s="13">
        <f t="shared" si="2"/>
        <v>0</v>
      </c>
      <c r="AE89" s="13">
        <f t="shared" si="2"/>
        <v>0</v>
      </c>
      <c r="AF89" s="13">
        <f t="shared" si="2"/>
        <v>0</v>
      </c>
      <c r="AG89" s="13">
        <f t="shared" si="2"/>
        <v>0</v>
      </c>
      <c r="AH89" s="13">
        <f t="shared" si="2"/>
        <v>0</v>
      </c>
      <c r="AI89" s="13">
        <f t="shared" si="2"/>
        <v>0</v>
      </c>
      <c r="AJ89" s="13">
        <f t="shared" si="2"/>
        <v>0</v>
      </c>
      <c r="AK89" s="13">
        <f t="shared" si="2"/>
        <v>0</v>
      </c>
      <c r="AL89" s="13">
        <f t="shared" si="2"/>
        <v>0</v>
      </c>
      <c r="AM89" s="13">
        <f t="shared" si="2"/>
        <v>0</v>
      </c>
      <c r="AN89" s="13">
        <f t="shared" si="2"/>
        <v>0</v>
      </c>
      <c r="AO89" s="13">
        <f t="shared" si="2"/>
        <v>0</v>
      </c>
      <c r="AP89" s="13">
        <f t="shared" si="2"/>
        <v>0</v>
      </c>
    </row>
    <row r="90" spans="1:42" s="16" customFormat="1" ht="36" customHeight="1" x14ac:dyDescent="0.3">
      <c r="A90" s="15"/>
      <c r="B90" s="11" t="s">
        <v>20</v>
      </c>
      <c r="C90" s="18" t="s">
        <v>22</v>
      </c>
      <c r="D90" s="13">
        <f t="shared" ref="D90:AP90" si="3">SUMIFS(D18:D88,$C$18:$C$88,"Сельский")</f>
        <v>1895</v>
      </c>
      <c r="E90" s="13">
        <f t="shared" si="3"/>
        <v>0</v>
      </c>
      <c r="F90" s="13">
        <f t="shared" si="3"/>
        <v>254</v>
      </c>
      <c r="G90" s="13">
        <f t="shared" si="3"/>
        <v>811</v>
      </c>
      <c r="H90" s="13">
        <f t="shared" si="3"/>
        <v>0</v>
      </c>
      <c r="I90" s="13">
        <f t="shared" si="3"/>
        <v>150</v>
      </c>
      <c r="J90" s="13">
        <f t="shared" si="3"/>
        <v>385</v>
      </c>
      <c r="K90" s="13">
        <f t="shared" si="3"/>
        <v>0</v>
      </c>
      <c r="L90" s="13">
        <f t="shared" si="3"/>
        <v>0</v>
      </c>
      <c r="M90" s="13">
        <f t="shared" si="3"/>
        <v>61</v>
      </c>
      <c r="N90" s="13">
        <f t="shared" si="3"/>
        <v>0</v>
      </c>
      <c r="O90" s="13">
        <f t="shared" si="3"/>
        <v>0</v>
      </c>
      <c r="P90" s="13">
        <f t="shared" si="3"/>
        <v>0</v>
      </c>
      <c r="Q90" s="13">
        <f t="shared" si="3"/>
        <v>0</v>
      </c>
      <c r="R90" s="13">
        <f t="shared" si="3"/>
        <v>0</v>
      </c>
      <c r="S90" s="13">
        <f t="shared" si="3"/>
        <v>234</v>
      </c>
      <c r="T90" s="13">
        <f t="shared" si="3"/>
        <v>0</v>
      </c>
      <c r="U90" s="13">
        <f t="shared" si="3"/>
        <v>0</v>
      </c>
      <c r="V90" s="13">
        <f t="shared" si="3"/>
        <v>0</v>
      </c>
      <c r="W90" s="13">
        <f t="shared" si="3"/>
        <v>0</v>
      </c>
      <c r="X90" s="13">
        <f t="shared" si="3"/>
        <v>0</v>
      </c>
      <c r="Y90" s="13">
        <f t="shared" si="3"/>
        <v>0</v>
      </c>
      <c r="Z90" s="13">
        <f t="shared" si="3"/>
        <v>0</v>
      </c>
      <c r="AA90" s="13">
        <f t="shared" si="3"/>
        <v>0</v>
      </c>
      <c r="AB90" s="13">
        <f t="shared" si="3"/>
        <v>0</v>
      </c>
      <c r="AC90" s="13">
        <f t="shared" si="3"/>
        <v>0</v>
      </c>
      <c r="AD90" s="13">
        <f t="shared" si="3"/>
        <v>0</v>
      </c>
      <c r="AE90" s="13">
        <f t="shared" si="3"/>
        <v>0</v>
      </c>
      <c r="AF90" s="13">
        <f t="shared" si="3"/>
        <v>0</v>
      </c>
      <c r="AG90" s="13">
        <f t="shared" si="3"/>
        <v>0</v>
      </c>
      <c r="AH90" s="13">
        <f t="shared" si="3"/>
        <v>0</v>
      </c>
      <c r="AI90" s="13">
        <f t="shared" si="3"/>
        <v>0</v>
      </c>
      <c r="AJ90" s="13">
        <f t="shared" si="3"/>
        <v>0</v>
      </c>
      <c r="AK90" s="13">
        <f t="shared" si="3"/>
        <v>0</v>
      </c>
      <c r="AL90" s="13">
        <f t="shared" si="3"/>
        <v>0</v>
      </c>
      <c r="AM90" s="13">
        <f t="shared" si="3"/>
        <v>0</v>
      </c>
      <c r="AN90" s="13">
        <f t="shared" si="3"/>
        <v>0</v>
      </c>
      <c r="AO90" s="13">
        <f t="shared" si="3"/>
        <v>0</v>
      </c>
      <c r="AP90" s="13">
        <f t="shared" si="3"/>
        <v>0</v>
      </c>
    </row>
    <row r="91" spans="1:42" s="16" customFormat="1" ht="51" customHeight="1" x14ac:dyDescent="0.3">
      <c r="A91" s="15"/>
      <c r="B91" s="17" t="s">
        <v>21</v>
      </c>
      <c r="C91" s="12" t="s">
        <v>22</v>
      </c>
      <c r="D91" s="13">
        <f>SUM(D89:D90)</f>
        <v>10534</v>
      </c>
      <c r="E91" s="13">
        <f t="shared" ref="E91" si="4">SUM(E89:E90)</f>
        <v>0</v>
      </c>
      <c r="F91" s="13">
        <f t="shared" ref="F91" si="5">SUM(F89:F90)</f>
        <v>1607</v>
      </c>
      <c r="G91" s="13">
        <f t="shared" ref="G91" si="6">SUM(G89:G90)</f>
        <v>5173</v>
      </c>
      <c r="H91" s="13">
        <f t="shared" ref="H91" si="7">SUM(H89:H90)</f>
        <v>0</v>
      </c>
      <c r="I91" s="13">
        <f t="shared" ref="I91" si="8">SUM(I89:I90)</f>
        <v>150</v>
      </c>
      <c r="J91" s="13">
        <f t="shared" ref="J91" si="9">SUM(J89:J90)</f>
        <v>385</v>
      </c>
      <c r="K91" s="13">
        <f t="shared" ref="K91" si="10">SUM(K89:K90)</f>
        <v>0</v>
      </c>
      <c r="L91" s="13">
        <f t="shared" ref="L91" si="11">SUM(L89:L90)</f>
        <v>0</v>
      </c>
      <c r="M91" s="13">
        <f t="shared" ref="M91" si="12">SUM(M89:M90)</f>
        <v>284</v>
      </c>
      <c r="N91" s="13">
        <f t="shared" ref="N91" si="13">SUM(N89:N90)</f>
        <v>0</v>
      </c>
      <c r="O91" s="13">
        <f t="shared" ref="O91" si="14">SUM(O89:O90)</f>
        <v>0</v>
      </c>
      <c r="P91" s="13">
        <f t="shared" ref="P91" si="15">SUM(P89:P90)</f>
        <v>33</v>
      </c>
      <c r="Q91" s="13">
        <f t="shared" ref="Q91" si="16">SUM(Q89:Q90)</f>
        <v>6</v>
      </c>
      <c r="R91" s="13">
        <f t="shared" ref="R91" si="17">SUM(R89:R90)</f>
        <v>11</v>
      </c>
      <c r="S91" s="13">
        <f t="shared" ref="S91" si="18">SUM(S89:S90)</f>
        <v>2885</v>
      </c>
      <c r="T91" s="13">
        <f t="shared" ref="T91" si="19">SUM(T89:T90)</f>
        <v>0</v>
      </c>
      <c r="U91" s="13">
        <f t="shared" ref="U91" si="20">SUM(U89:U90)</f>
        <v>0</v>
      </c>
      <c r="V91" s="13">
        <f t="shared" ref="V91" si="21">SUM(V89:V90)</f>
        <v>0</v>
      </c>
      <c r="W91" s="13">
        <f t="shared" ref="W91" si="22">SUM(W89:W90)</f>
        <v>0</v>
      </c>
      <c r="X91" s="13">
        <f t="shared" ref="X91" si="23">SUM(X89:X90)</f>
        <v>0</v>
      </c>
      <c r="Y91" s="13">
        <f t="shared" ref="Y91" si="24">SUM(Y89:Y90)</f>
        <v>0</v>
      </c>
      <c r="Z91" s="13">
        <f t="shared" ref="Z91" si="25">SUM(Z89:Z90)</f>
        <v>0</v>
      </c>
      <c r="AA91" s="13">
        <f t="shared" ref="AA91" si="26">SUM(AA89:AA90)</f>
        <v>0</v>
      </c>
      <c r="AB91" s="13">
        <f t="shared" ref="AB91" si="27">SUM(AB89:AB90)</f>
        <v>0</v>
      </c>
      <c r="AC91" s="13">
        <f t="shared" ref="AC91" si="28">SUM(AC89:AC90)</f>
        <v>0</v>
      </c>
      <c r="AD91" s="13">
        <f t="shared" ref="AD91" si="29">SUM(AD89:AD90)</f>
        <v>0</v>
      </c>
      <c r="AE91" s="13">
        <f t="shared" ref="AE91" si="30">SUM(AE89:AE90)</f>
        <v>0</v>
      </c>
      <c r="AF91" s="13">
        <f t="shared" ref="AF91" si="31">SUM(AF89:AF90)</f>
        <v>0</v>
      </c>
      <c r="AG91" s="13">
        <f t="shared" ref="AG91" si="32">SUM(AG89:AG90)</f>
        <v>0</v>
      </c>
      <c r="AH91" s="13">
        <f t="shared" ref="AH91" si="33">SUM(AH89:AH90)</f>
        <v>0</v>
      </c>
      <c r="AI91" s="13">
        <f t="shared" ref="AI91" si="34">SUM(AI89:AI90)</f>
        <v>0</v>
      </c>
      <c r="AJ91" s="13">
        <f t="shared" ref="AJ91" si="35">SUM(AJ89:AJ90)</f>
        <v>0</v>
      </c>
      <c r="AK91" s="13">
        <f t="shared" ref="AK91" si="36">SUM(AK89:AK90)</f>
        <v>0</v>
      </c>
      <c r="AL91" s="13">
        <f t="shared" ref="AL91" si="37">SUM(AL89:AL90)</f>
        <v>0</v>
      </c>
      <c r="AM91" s="13">
        <f t="shared" ref="AM91" si="38">SUM(AM89:AM90)</f>
        <v>0</v>
      </c>
      <c r="AN91" s="13">
        <f t="shared" ref="AN91" si="39">SUM(AN89:AN90)</f>
        <v>0</v>
      </c>
      <c r="AO91" s="13">
        <f t="shared" ref="AO91" si="40">SUM(AO89:AO90)</f>
        <v>0</v>
      </c>
      <c r="AP91" s="13">
        <f t="shared" ref="AP91" si="41">SUM(AP89:AP90)</f>
        <v>0</v>
      </c>
    </row>
    <row r="92" spans="1:42" ht="17.399999999999999" x14ac:dyDescent="0.3">
      <c r="D92" s="10"/>
    </row>
    <row r="93" spans="1:42" ht="17.399999999999999" x14ac:dyDescent="0.3">
      <c r="D93" s="10"/>
    </row>
    <row r="94" spans="1:42" ht="17.399999999999999" x14ac:dyDescent="0.3">
      <c r="D94" s="10"/>
    </row>
    <row r="95" spans="1:42" ht="17.399999999999999" x14ac:dyDescent="0.3">
      <c r="D95" s="10"/>
    </row>
    <row r="96" spans="1:42" x14ac:dyDescent="0.3">
      <c r="C96" s="36" t="s">
        <v>174</v>
      </c>
      <c r="D96" s="36"/>
      <c r="E96" s="36"/>
      <c r="F96" s="36"/>
      <c r="G96" s="36"/>
      <c r="H96" s="36"/>
      <c r="I96" s="37"/>
      <c r="J96" s="37"/>
      <c r="K96" s="37"/>
      <c r="L96" s="37"/>
      <c r="M96" s="38"/>
      <c r="N96" s="38"/>
      <c r="O96" s="38"/>
      <c r="P96" s="32" t="s">
        <v>175</v>
      </c>
    </row>
    <row r="97" spans="12:12" ht="17.399999999999999" x14ac:dyDescent="0.3">
      <c r="L97" s="33"/>
    </row>
  </sheetData>
  <mergeCells count="52">
    <mergeCell ref="C5:S5"/>
    <mergeCell ref="AC6:AP6"/>
    <mergeCell ref="AC7:AG7"/>
    <mergeCell ref="AH7:AP7"/>
    <mergeCell ref="AC9:AD15"/>
    <mergeCell ref="AE9:AG9"/>
    <mergeCell ref="AE10:AE15"/>
    <mergeCell ref="AF10:AF15"/>
    <mergeCell ref="AG10:AG15"/>
    <mergeCell ref="AH9:AK14"/>
    <mergeCell ref="AL9:AN9"/>
    <mergeCell ref="AL10:AL15"/>
    <mergeCell ref="AM10:AM15"/>
    <mergeCell ref="AN10:AN15"/>
    <mergeCell ref="AO9:AO15"/>
    <mergeCell ref="AP9:AP15"/>
    <mergeCell ref="AJ15:AK15"/>
    <mergeCell ref="AH8:AP8"/>
    <mergeCell ref="AI15:AI16"/>
    <mergeCell ref="AH15:AH16"/>
    <mergeCell ref="AC8:AG8"/>
    <mergeCell ref="G15:G16"/>
    <mergeCell ref="S9:S15"/>
    <mergeCell ref="X9:AA9"/>
    <mergeCell ref="AB9:AB15"/>
    <mergeCell ref="X10:X15"/>
    <mergeCell ref="T9:W14"/>
    <mergeCell ref="V15:W15"/>
    <mergeCell ref="T15:T16"/>
    <mergeCell ref="E8:S8"/>
    <mergeCell ref="E9:J14"/>
    <mergeCell ref="H15:J15"/>
    <mergeCell ref="Q9:R15"/>
    <mergeCell ref="K9:P9"/>
    <mergeCell ref="K10:K15"/>
    <mergeCell ref="L10:M15"/>
    <mergeCell ref="N10:N15"/>
    <mergeCell ref="O10:P15"/>
    <mergeCell ref="A6:A16"/>
    <mergeCell ref="B6:B16"/>
    <mergeCell ref="C6:C16"/>
    <mergeCell ref="D6:D16"/>
    <mergeCell ref="E6:AB6"/>
    <mergeCell ref="E7:S7"/>
    <mergeCell ref="T7:AB7"/>
    <mergeCell ref="Y10:Y15"/>
    <mergeCell ref="Z10:Z15"/>
    <mergeCell ref="AA10:AA15"/>
    <mergeCell ref="U15:U16"/>
    <mergeCell ref="T8:AB8"/>
    <mergeCell ref="F15:F16"/>
    <mergeCell ref="E15:E16"/>
  </mergeCells>
  <conditionalFormatting sqref="S18:S88">
    <cfRule type="cellIs" dxfId="4" priority="5" operator="lessThan">
      <formula>0</formula>
    </cfRule>
  </conditionalFormatting>
  <conditionalFormatting sqref="Q18:R88">
    <cfRule type="cellIs" dxfId="3" priority="4" operator="lessThan">
      <formula>0</formula>
    </cfRule>
  </conditionalFormatting>
  <conditionalFormatting sqref="O18:P88">
    <cfRule type="cellIs" dxfId="2" priority="3" operator="lessThan">
      <formula>0</formula>
    </cfRule>
  </conditionalFormatting>
  <conditionalFormatting sqref="L18:M88">
    <cfRule type="cellIs" dxfId="1" priority="2" operator="lessThan">
      <formula>0</formula>
    </cfRule>
  </conditionalFormatting>
  <conditionalFormatting sqref="F18:G88">
    <cfRule type="cellIs" dxfId="0" priority="1" operator="lessThan">
      <formula>0</formula>
    </cfRule>
  </conditionalFormatting>
  <pageMargins left="0.78740157480314965" right="0.39370078740157483" top="0.39370078740157483" bottom="0.39370078740157483" header="0" footer="0"/>
  <pageSetup paperSize="9" scale="35" fitToWidth="4" fitToHeight="3" orientation="landscape" horizontalDpi="4294967295" verticalDpi="4294967295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Контингент 4 мес.  2020г.</vt:lpstr>
      <vt:lpstr>'Контингент 4 мес.  2020г.'!Заголовки_для_печати</vt:lpstr>
      <vt:lpstr>'Контингент 4 мес.  2020г.'!Область_печати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2020-08-21T07:14:54Z</dcterms:modified>
</cp:coreProperties>
</file>